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30ef0cf9e77265/Documentos/QYV/MALCOLM/QYV/"/>
    </mc:Choice>
  </mc:AlternateContent>
  <xr:revisionPtr revIDLastSave="380" documentId="11_05759057DE00FCCDAE5344EE62856F8E926467BA" xr6:coauthVersionLast="47" xr6:coauthVersionMax="47" xr10:uidLastSave="{238FCCC1-976B-426F-ACDA-DF45F9C6210F}"/>
  <bookViews>
    <workbookView xWindow="-120" yWindow="-120" windowWidth="20730" windowHeight="11160" firstSheet="2" activeTab="2" xr2:uid="{00000000-000D-0000-FFFF-FFFF00000000}"/>
  </bookViews>
  <sheets>
    <sheet name="COLOMPLAST (2)" sheetId="6" state="hidden" r:id="rId1"/>
    <sheet name="COLOMPLAST" sheetId="5" state="hidden" r:id="rId2"/>
    <sheet name="Costo Amortizado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5.______Deudores" localSheetId="0">#REF!</definedName>
    <definedName name="_5.______Deudores">#REF!</definedName>
    <definedName name="_6.______Inventarios" localSheetId="0">#REF!</definedName>
    <definedName name="_6.______Inventarios">#REF!</definedName>
    <definedName name="_DAT1">[1]EFINAN!$A$2:$A$2199</definedName>
    <definedName name="_DAT2">[1]EFINAN!$B$2:$B$2199</definedName>
    <definedName name="_DAT3">[1]EFINAN!$C$2:$C$2199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Sort" hidden="1">#REF!</definedName>
    <definedName name="A_impresión_IM">#REF!</definedName>
    <definedName name="AAA">#REF!</definedName>
    <definedName name="ABC">'[2]CENTROS DE COSTOS'!$A$2:$A$56</definedName>
    <definedName name="ABUSCAR">[3]PASIVOS!#REF!</definedName>
    <definedName name="AccessDatabase" hidden="1">"C:\Mis documentos\ACTIVOS.MDB"</definedName>
    <definedName name="AdmliqJu">#REF!</definedName>
    <definedName name="AdmReorga">#REF!</definedName>
    <definedName name="AJUSTADO" localSheetId="0" hidden="1">{"'S. C. B.'!$E$207"}</definedName>
    <definedName name="AJUSTADO" hidden="1">{"'S. C. B.'!$E$207"}</definedName>
    <definedName name="ANEXO21">#REF!</definedName>
    <definedName name="ANULAR" localSheetId="0" hidden="1">{"'S. C. B.'!$E$207"}</definedName>
    <definedName name="ANULAR" hidden="1">{"'S. C. B.'!$E$207"}</definedName>
    <definedName name="_xlnm.Print_Area">#REF!</definedName>
    <definedName name="AS2DocOpenMode" hidden="1">"AS2DocumentEdit"</definedName>
    <definedName name="B" localSheetId="0" hidden="1">{"'S. C. B.'!$E$207"}</definedName>
    <definedName name="B" hidden="1">{"'S. C. B.'!$E$207"}</definedName>
    <definedName name="Balance">#REF!</definedName>
    <definedName name="BB" localSheetId="0" hidden="1">{"'S. C. B.'!$E$207"}</definedName>
    <definedName name="BB" hidden="1">{"'S. C. B.'!$E$207"}</definedName>
    <definedName name="BuiltIn_Print_Area">#REF!</definedName>
    <definedName name="Button_1">"ANEXOC2000_PARA_SOCIEDADES_Hoja1_Lista"</definedName>
    <definedName name="CC">[4]Hoja1!$A$2:$B$44</definedName>
    <definedName name="CCOSTO">[5]Hoja1!$A$2:$B$44</definedName>
    <definedName name="CDAARA" localSheetId="0" hidden="1">{"'S. C. B.'!$E$207"}</definedName>
    <definedName name="CDAARA" hidden="1">{"'S. C. B.'!$E$207"}</definedName>
    <definedName name="CENTRO_DE_COSTOS">'[6]CENTROS DE COSTOS'!$A$2:$A$56</definedName>
    <definedName name="CentrodeCostos_Descripcion">'[6]CENTROS DE COSTOS'!$A$2:$B$56</definedName>
    <definedName name="CFNAL" localSheetId="0" hidden="1">{"'S. C. B.'!$E$207"}</definedName>
    <definedName name="CFNAL" hidden="1">{"'S. C. B.'!$E$207"}</definedName>
    <definedName name="CO_CURR">#REF!</definedName>
    <definedName name="conceptos">[7]conceptos!$A$1:$A$56</definedName>
    <definedName name="Contrapartidas">[8]CUENTAS!$A$37:$A$170</definedName>
    <definedName name="CUBE">#REF!</definedName>
    <definedName name="CUENTA">[6]CUENTAS!$A$2:$A$557</definedName>
    <definedName name="Cuentas_Descripcion">[6]CUENTAS!$A$2:$B$557</definedName>
    <definedName name="D" localSheetId="0" hidden="1">{"'S. C. B.'!$E$207"}</definedName>
    <definedName name="D" hidden="1">{"'S. C. B.'!$E$207"}</definedName>
    <definedName name="DARWERWETWRET" localSheetId="0" hidden="1">{"'S. C. B.'!$E$207"}</definedName>
    <definedName name="DARWERWETWRET" hidden="1">{"'S. C. B.'!$E$207"}</definedName>
    <definedName name="das" localSheetId="0" hidden="1">{"'S. C. B.'!$E$207"}</definedName>
    <definedName name="das" hidden="1">{"'S. C. B.'!$E$207"}</definedName>
    <definedName name="Datos_Balance">#REF!</definedName>
    <definedName name="DATOSNUEVOS" hidden="1">#REF!</definedName>
    <definedName name="DDDDDDDDDDDD">'[8]CENTROS DE COSTOS'!$A$2:$A$33</definedName>
    <definedName name="de" localSheetId="0" hidden="1">{"'S. C. B.'!$E$207"}</definedName>
    <definedName name="de" hidden="1">{"'S. C. B.'!$E$207"}</definedName>
    <definedName name="DEOL" localSheetId="0" hidden="1">{"'S. C. B.'!$E$207"}</definedName>
    <definedName name="DEOL" hidden="1">{"'S. C. B.'!$E$207"}</definedName>
    <definedName name="deptos">[9]dane!$A$1:$A$33</definedName>
    <definedName name="descripcion_uen">[8]UEN!$A$2:$A$6</definedName>
    <definedName name="DEVOLUCIONES" localSheetId="0" hidden="1">{"'S. C. B.'!$E$207"}</definedName>
    <definedName name="DEVOLUCIONES" hidden="1">{"'S. C. B.'!$E$207"}</definedName>
    <definedName name="DialogoOtros">"Dialog Frame 1"</definedName>
    <definedName name="divi" localSheetId="0" hidden="1">{"'S. C. B.'!$E$207"}</definedName>
    <definedName name="divi" hidden="1">{"'S. C. B.'!$E$207"}</definedName>
    <definedName name="EEEEEEEEEEEE">'[8]CENTROS DE COSTOS'!$A$2:$B$33</definedName>
    <definedName name="F_COMP">#REF!</definedName>
    <definedName name="F_CURR">#REF!</definedName>
    <definedName name="F_DATA">#REF!</definedName>
    <definedName name="F_PERIOD">#REF!</definedName>
    <definedName name="F_VERSIO">#REF!</definedName>
    <definedName name="F_VERSIOCOL">#REF!</definedName>
    <definedName name="F_YEAR">#REF!</definedName>
    <definedName name="FlujoCaja">#REF!</definedName>
    <definedName name="FR" localSheetId="0" hidden="1">{"'S. C. B.'!$E$207"}</definedName>
    <definedName name="FR" hidden="1">{"'S. C. B.'!$E$207"}</definedName>
    <definedName name="HTML_CodePage" hidden="1">1252</definedName>
    <definedName name="HTML_Control" localSheetId="0" hidden="1">{"'S. C. B.'!$E$207"}</definedName>
    <definedName name="HTML_Control" hidden="1">{"'S. C. B.'!$E$207"}</definedName>
    <definedName name="HTML_Description" hidden="1">""</definedName>
    <definedName name="HTML_Email" hidden="1">""</definedName>
    <definedName name="HTML_Header" hidden="1">"S. C. B."</definedName>
    <definedName name="HTML_LastUpdate" hidden="1">"20/6/00"</definedName>
    <definedName name="HTML_LineAfter" hidden="1">FALSE</definedName>
    <definedName name="HTML_LineBefore" hidden="1">FALSE</definedName>
    <definedName name="HTML_Name" hidden="1">"Nery Tuirán"</definedName>
    <definedName name="HTML_OBDlg2" hidden="1">TRUE</definedName>
    <definedName name="HTML_OBDlg4" hidden="1">TRUE</definedName>
    <definedName name="HTML_OS" hidden="1">0</definedName>
    <definedName name="HTML_PathFile" hidden="1">"A:\HTML.htm"</definedName>
    <definedName name="HTML_Title" hidden="1">"FIRMAS COMISIONISTAS"</definedName>
    <definedName name="i">[4]Hoja1!$A$2:$B$44</definedName>
    <definedName name="ibbgral">"Chart 19"</definedName>
    <definedName name="INCAPACIDADES">#REF!</definedName>
    <definedName name="JE" localSheetId="0" hidden="1">{"'S. C. B.'!$E$207"}</definedName>
    <definedName name="JE" hidden="1">{"'S. C. B.'!$E$207"}</definedName>
    <definedName name="jhjj" localSheetId="0" hidden="1">{"'S. C. B.'!$E$207"}</definedName>
    <definedName name="jhjj" hidden="1">{"'S. C. B.'!$E$207"}</definedName>
    <definedName name="JJAJAJJ" localSheetId="0" hidden="1">{"'S. C. B.'!$E$207"}</definedName>
    <definedName name="JJAJAJJ" hidden="1">{"'S. C. B.'!$E$207"}</definedName>
    <definedName name="JULIO" localSheetId="0" hidden="1">{"'S. C. B.'!$E$207"}</definedName>
    <definedName name="JULIO" hidden="1">{"'S. C. B.'!$E$207"}</definedName>
    <definedName name="JUNIO" localSheetId="0" hidden="1">{"'S. C. B.'!$E$207"}</definedName>
    <definedName name="JUNIO" hidden="1">{"'S. C. B.'!$E$207"}</definedName>
    <definedName name="JV" localSheetId="0" hidden="1">{"'S. C. B.'!$E$207"}</definedName>
    <definedName name="JV" hidden="1">{"'S. C. B.'!$E$207"}</definedName>
    <definedName name="LJ" localSheetId="0" hidden="1">{"'S. C. B.'!$E$207"}</definedName>
    <definedName name="LJ" hidden="1">{"'S. C. B.'!$E$207"}</definedName>
    <definedName name="LOGISTICA" localSheetId="0" hidden="1">{"'S. C. B.'!$E$207"}</definedName>
    <definedName name="LOGISTICA" hidden="1">{"'S. C. B.'!$E$207"}</definedName>
    <definedName name="MIOJAKDJKA" localSheetId="0" hidden="1">{"'S. C. B.'!$E$207"}</definedName>
    <definedName name="MIOJAKDJKA" hidden="1">{"'S. C. B.'!$E$207"}</definedName>
    <definedName name="Mtrx_Conceptos">[8]CUENTAS!$A$2:$B$34</definedName>
    <definedName name="Mtrx_Contra">[8]CUENTAS!$A$37:$B$170</definedName>
    <definedName name="Mtrx_Proyectos">[8]PROYECTOS!$A$2:$B$29</definedName>
    <definedName name="muns">[9]dane!$B$1:$B$581</definedName>
    <definedName name="Nombre_CC">[10]Premisas2!$B$4:$B$57</definedName>
    <definedName name="NombreCC_y_Vice">[10]Premisas2!$B$4:$D$57</definedName>
    <definedName name="otros">'[3]prueba ant'!$A$187:$H$211</definedName>
    <definedName name="Pal_Workbook_GUID" hidden="1">"92P386U31FZ4S4SYW96L1CF2"</definedName>
    <definedName name="PLANTAAB2003">[11]Hoja1!$A$2:$B$44</definedName>
    <definedName name="PROVEEDORES">'[3]prueba ant'!$A$16:$H$127</definedName>
    <definedName name="Proyecto">[6]PROYECTOS!$A$2:$A$48</definedName>
    <definedName name="Proyecto_Descr">[6]PROYECTOS!$A$2:$B$48</definedName>
    <definedName name="Proyectos">[8]PROYECTOS!$A$2:$A$29</definedName>
    <definedName name="Rango_criterios">#REF!</definedName>
    <definedName name="Rango_pegado_filtro">#REF!</definedName>
    <definedName name="RATE_A">#REF!</definedName>
    <definedName name="RATE_F">#REF!</definedName>
    <definedName name="REA" localSheetId="0" hidden="1">{"'S. C. B.'!$E$207"}</definedName>
    <definedName name="REA" hidden="1">{"'S. C. B.'!$E$207"}</definedName>
    <definedName name="reajuste" localSheetId="0" hidden="1">{"'S. C. B.'!$E$207"}</definedName>
    <definedName name="reajuste" hidden="1">{"'S. C. B.'!$E$207"}</definedName>
    <definedName name="RENTA" localSheetId="0" hidden="1">{"'S. C. B.'!$E$207"}</definedName>
    <definedName name="RENTA" hidden="1">{"'S. C. B.'!$E$207"}</definedName>
    <definedName name="respuesta">#REF!</definedName>
    <definedName name="Result">#REF!</definedName>
    <definedName name="RESUMEN" localSheetId="0" hidden="1">{"'S. C. B.'!$E$207"}</definedName>
    <definedName name="RESUMEN" hidden="1">{"'S. C. B.'!$E$207"}</definedName>
    <definedName name="RT" localSheetId="0" hidden="1">{"'S. C. B.'!$E$207"}</definedName>
    <definedName name="RT" hidden="1">{"'S. C. B.'!$E$207"}</definedName>
    <definedName name="RTAPP">'[12]Renta Presuntiva'!$J$70</definedName>
    <definedName name="SERVER">#REF!</definedName>
    <definedName name="SERVERCOL">#REF!</definedName>
    <definedName name="solreorcp">#REF!</definedName>
    <definedName name="solreorip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sss">[13]CUENTAS!$A$2:$A$557</definedName>
    <definedName name="Subtotal_Costos_y_Gastos_no_efectivos">#REF!</definedName>
    <definedName name="sucuex">'[12]Datos de entrada'!$Q$19</definedName>
    <definedName name="SUPERSOCIE">#REF!</definedName>
    <definedName name="t" localSheetId="0" hidden="1">{"'S. C. B.'!$E$207"}</definedName>
    <definedName name="t" hidden="1">{"'S. C. B.'!$E$207"}</definedName>
    <definedName name="TERCEROS">[14]Hoja2!$A$1:$B$65536</definedName>
    <definedName name="TEST1">[1]EFINAN!$A$2004:$C$2199</definedName>
    <definedName name="TESTHKEY">[1]EFINAN!$C$1</definedName>
    <definedName name="TESTKEYS">[1]EFINAN!$A$2:$B$2199</definedName>
    <definedName name="TESTVKEY">[1]EFINAN!$A$1:$B$1</definedName>
    <definedName name="TESV" localSheetId="0" hidden="1">{"'S. C. B.'!$E$207"}</definedName>
    <definedName name="TESV" hidden="1">{"'S. C. B.'!$E$207"}</definedName>
    <definedName name="tid" localSheetId="0" hidden="1">{"'S. C. B.'!$E$207"}</definedName>
    <definedName name="tid" hidden="1">{"'S. C. B.'!$E$207"}</definedName>
    <definedName name="tipoempresarial">#REF!</definedName>
    <definedName name="_xlnm.Print_Titles">[15]DATOS!$A$1:$IV$5</definedName>
    <definedName name="Títulos_a_imprimir_IM">[16]PYG0003!$A$2:$IV$7</definedName>
    <definedName name="total">'[17]819'!$M$379</definedName>
    <definedName name="TRA_ME">#REF!</definedName>
    <definedName name="trabaj">'[3]prueba ant'!$A$135:$H$185</definedName>
    <definedName name="uen">[6]UEN!$A$2:$A$6</definedName>
    <definedName name="UEn_Descripcion">[6]UEN!$A$2:$B$6</definedName>
    <definedName name="VENCII">[18]CRONOGRAMA!$C$83:$D$452</definedName>
    <definedName name="VENTA" localSheetId="0" hidden="1">{"'S. C. B.'!$E$207"}</definedName>
    <definedName name="VENTA" hidden="1">{"'S. C. B.'!$E$207"}</definedName>
    <definedName name="VENTAS" localSheetId="0" hidden="1">{"'S. C. B.'!$E$207"}</definedName>
    <definedName name="VENTAS" hidden="1">{"'S. C. B.'!$E$207"}</definedName>
    <definedName name="VTA" localSheetId="0" hidden="1">{"'S. C. B.'!$E$207"}</definedName>
    <definedName name="VTA" hidden="1">{"'S. C. B.'!$E$207"}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F9" i="3"/>
  <c r="C14" i="3"/>
  <c r="F10" i="3" l="1"/>
  <c r="J10" i="3" l="1"/>
  <c r="F11" i="3"/>
  <c r="J11" i="3" l="1"/>
  <c r="F12" i="3"/>
  <c r="J12" i="3" l="1"/>
  <c r="F13" i="3"/>
  <c r="J13" i="3" l="1"/>
  <c r="F14" i="3"/>
  <c r="J14" i="3" l="1"/>
  <c r="F15" i="3"/>
  <c r="J15" i="3" l="1"/>
  <c r="F16" i="3"/>
  <c r="J16" i="3" l="1"/>
  <c r="F17" i="3"/>
  <c r="F18" i="3" s="1"/>
  <c r="J17" i="3" l="1"/>
  <c r="J18" i="3" s="1"/>
  <c r="F19" i="3"/>
  <c r="F20" i="3" s="1"/>
  <c r="J19" i="3" l="1"/>
  <c r="J20" i="3" s="1"/>
  <c r="F21" i="3"/>
  <c r="J21" i="3" l="1"/>
  <c r="F22" i="3"/>
  <c r="J22" i="3" l="1"/>
  <c r="F23" i="3"/>
  <c r="J23" i="3" l="1"/>
  <c r="F24" i="3"/>
  <c r="J24" i="3" l="1"/>
  <c r="F25" i="3"/>
  <c r="J25" i="3" l="1"/>
  <c r="F26" i="3"/>
  <c r="J26" i="3" l="1"/>
  <c r="F27" i="3"/>
  <c r="J27" i="3" l="1"/>
  <c r="F28" i="3"/>
  <c r="J28" i="3" l="1"/>
  <c r="F29" i="3"/>
  <c r="J29" i="3" l="1"/>
  <c r="F30" i="3"/>
  <c r="J30" i="3" l="1"/>
  <c r="F31" i="3"/>
  <c r="J31" i="3" l="1"/>
  <c r="F32" i="3"/>
  <c r="J32" i="3" l="1"/>
  <c r="F33" i="3"/>
  <c r="G33" i="3" l="1"/>
  <c r="I33" i="3"/>
  <c r="H33" i="3"/>
  <c r="J33" i="3"/>
  <c r="F34" i="3"/>
  <c r="G34" i="3" l="1"/>
  <c r="I34" i="3"/>
  <c r="H34" i="3"/>
  <c r="J34" i="3"/>
  <c r="F35" i="3"/>
  <c r="G35" i="3" l="1"/>
  <c r="I35" i="3"/>
  <c r="H35" i="3"/>
  <c r="J35" i="3"/>
  <c r="F36" i="3"/>
  <c r="G36" i="3" l="1"/>
  <c r="I36" i="3"/>
  <c r="H36" i="3"/>
  <c r="J36" i="3"/>
  <c r="F37" i="3"/>
  <c r="G37" i="3" l="1"/>
  <c r="I37" i="3"/>
  <c r="H37" i="3"/>
  <c r="J37" i="3"/>
  <c r="F38" i="3"/>
  <c r="G38" i="3" l="1"/>
  <c r="I38" i="3"/>
  <c r="H38" i="3"/>
  <c r="J38" i="3"/>
  <c r="F39" i="3"/>
  <c r="G39" i="3" l="1"/>
  <c r="I39" i="3"/>
  <c r="H39" i="3"/>
  <c r="J39" i="3"/>
  <c r="F40" i="3"/>
  <c r="G40" i="3" l="1"/>
  <c r="I40" i="3"/>
  <c r="H40" i="3"/>
  <c r="J40" i="3"/>
  <c r="F41" i="3"/>
  <c r="G41" i="3" l="1"/>
  <c r="I41" i="3"/>
  <c r="H41" i="3"/>
  <c r="J41" i="3"/>
  <c r="F42" i="3"/>
  <c r="G42" i="3" l="1"/>
  <c r="I42" i="3"/>
  <c r="H42" i="3"/>
  <c r="J42" i="3"/>
  <c r="F43" i="3"/>
  <c r="G43" i="3" l="1"/>
  <c r="I43" i="3"/>
  <c r="H43" i="3"/>
  <c r="J43" i="3"/>
  <c r="F44" i="3"/>
  <c r="G44" i="3" l="1"/>
  <c r="I44" i="3"/>
  <c r="H44" i="3"/>
  <c r="J44" i="3"/>
  <c r="F45" i="3"/>
  <c r="G45" i="3" l="1"/>
  <c r="I45" i="3"/>
  <c r="H45" i="3"/>
  <c r="J45" i="3"/>
  <c r="F46" i="3"/>
  <c r="G46" i="3" l="1"/>
  <c r="I46" i="3"/>
  <c r="H46" i="3"/>
  <c r="J46" i="3"/>
  <c r="F47" i="3"/>
  <c r="G47" i="3" l="1"/>
  <c r="I47" i="3"/>
  <c r="H47" i="3"/>
  <c r="J47" i="3"/>
  <c r="F48" i="3"/>
  <c r="G48" i="3" l="1"/>
  <c r="I48" i="3"/>
  <c r="H48" i="3"/>
  <c r="J48" i="3"/>
  <c r="F49" i="3"/>
  <c r="G49" i="3" l="1"/>
  <c r="I49" i="3"/>
  <c r="H49" i="3"/>
  <c r="J49" i="3"/>
  <c r="F50" i="3"/>
  <c r="G50" i="3" l="1"/>
  <c r="I50" i="3"/>
  <c r="H50" i="3"/>
  <c r="J50" i="3"/>
  <c r="F51" i="3"/>
  <c r="G51" i="3" l="1"/>
  <c r="I51" i="3"/>
  <c r="H51" i="3"/>
  <c r="J51" i="3"/>
  <c r="F52" i="3"/>
  <c r="G52" i="3" l="1"/>
  <c r="I52" i="3"/>
  <c r="H52" i="3"/>
  <c r="J52" i="3"/>
  <c r="F53" i="3"/>
  <c r="G53" i="3" l="1"/>
  <c r="I53" i="3"/>
  <c r="H53" i="3"/>
  <c r="J53" i="3"/>
  <c r="F54" i="3"/>
  <c r="G54" i="3" l="1"/>
  <c r="I54" i="3"/>
  <c r="H54" i="3"/>
  <c r="J54" i="3"/>
  <c r="F55" i="3"/>
  <c r="G55" i="3" l="1"/>
  <c r="I55" i="3"/>
  <c r="H55" i="3"/>
  <c r="J55" i="3"/>
  <c r="F56" i="3"/>
  <c r="G56" i="3" l="1"/>
  <c r="I56" i="3"/>
  <c r="H56" i="3"/>
  <c r="J56" i="3"/>
  <c r="F57" i="3"/>
  <c r="G57" i="3" l="1"/>
  <c r="I57" i="3"/>
  <c r="H57" i="3"/>
  <c r="J57" i="3"/>
  <c r="F58" i="3"/>
  <c r="G58" i="3" l="1"/>
  <c r="I58" i="3"/>
  <c r="H58" i="3"/>
  <c r="J58" i="3"/>
  <c r="F59" i="3"/>
  <c r="G59" i="3" l="1"/>
  <c r="I59" i="3"/>
  <c r="H59" i="3"/>
  <c r="J59" i="3"/>
  <c r="F60" i="3"/>
  <c r="G60" i="3" l="1"/>
  <c r="H60" i="3"/>
  <c r="J60" i="3"/>
  <c r="I60" i="3"/>
  <c r="F61" i="3"/>
  <c r="H61" i="3" l="1"/>
  <c r="J61" i="3"/>
  <c r="G61" i="3"/>
  <c r="I61" i="3"/>
  <c r="F62" i="3"/>
  <c r="H62" i="3" l="1"/>
  <c r="J62" i="3"/>
  <c r="G62" i="3"/>
  <c r="I62" i="3"/>
  <c r="F63" i="3"/>
  <c r="H63" i="3" l="1"/>
  <c r="J63" i="3"/>
  <c r="G63" i="3"/>
  <c r="I63" i="3"/>
  <c r="F64" i="3"/>
  <c r="H64" i="3" l="1"/>
  <c r="J64" i="3"/>
  <c r="G64" i="3"/>
  <c r="I64" i="3"/>
  <c r="F65" i="3"/>
  <c r="H65" i="3" l="1"/>
  <c r="J65" i="3"/>
  <c r="G65" i="3"/>
  <c r="I65" i="3"/>
  <c r="F66" i="3"/>
  <c r="H66" i="3" l="1"/>
  <c r="J66" i="3"/>
  <c r="G66" i="3"/>
  <c r="I66" i="3"/>
  <c r="F67" i="3"/>
  <c r="H67" i="3" l="1"/>
  <c r="J67" i="3"/>
  <c r="G67" i="3"/>
  <c r="I67" i="3"/>
  <c r="F68" i="3"/>
  <c r="H68" i="3" l="1"/>
  <c r="J68" i="3"/>
  <c r="G68" i="3"/>
  <c r="I68" i="3"/>
  <c r="C10" i="3" l="1"/>
  <c r="C16" i="3" l="1"/>
  <c r="C13" i="3" s="1"/>
  <c r="C17" i="3" s="1"/>
  <c r="C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C5" i="6"/>
  <c r="E26" i="6" s="1"/>
  <c r="B26" i="6" s="1"/>
  <c r="F26" i="6" s="1"/>
  <c r="G9" i="3" l="1"/>
  <c r="E9" i="6"/>
  <c r="B9" i="6" s="1"/>
  <c r="E10" i="6"/>
  <c r="B10" i="6" s="1"/>
  <c r="F10" i="6" s="1"/>
  <c r="E11" i="6"/>
  <c r="B11" i="6" s="1"/>
  <c r="F11" i="6" s="1"/>
  <c r="E12" i="6"/>
  <c r="B12" i="6" s="1"/>
  <c r="F12" i="6" s="1"/>
  <c r="E13" i="6"/>
  <c r="B13" i="6" s="1"/>
  <c r="F13" i="6" s="1"/>
  <c r="E14" i="6"/>
  <c r="B14" i="6" s="1"/>
  <c r="F14" i="6" s="1"/>
  <c r="E15" i="6"/>
  <c r="B15" i="6" s="1"/>
  <c r="F15" i="6" s="1"/>
  <c r="E16" i="6"/>
  <c r="B16" i="6" s="1"/>
  <c r="F16" i="6" s="1"/>
  <c r="E17" i="6"/>
  <c r="B17" i="6" s="1"/>
  <c r="F17" i="6" s="1"/>
  <c r="E18" i="6"/>
  <c r="B18" i="6" s="1"/>
  <c r="F18" i="6" s="1"/>
  <c r="E19" i="6"/>
  <c r="B19" i="6" s="1"/>
  <c r="F19" i="6" s="1"/>
  <c r="E20" i="6"/>
  <c r="B20" i="6" s="1"/>
  <c r="F20" i="6" s="1"/>
  <c r="E21" i="6"/>
  <c r="B21" i="6" s="1"/>
  <c r="F21" i="6" s="1"/>
  <c r="E22" i="6"/>
  <c r="B22" i="6" s="1"/>
  <c r="F22" i="6" s="1"/>
  <c r="E23" i="6"/>
  <c r="B23" i="6" s="1"/>
  <c r="F23" i="6" s="1"/>
  <c r="E24" i="6"/>
  <c r="B24" i="6" s="1"/>
  <c r="F24" i="6" s="1"/>
  <c r="E25" i="6"/>
  <c r="B25" i="6" s="1"/>
  <c r="F25" i="6" s="1"/>
  <c r="H9" i="3" l="1"/>
  <c r="I9" i="3" s="1"/>
  <c r="G10" i="3" s="1"/>
  <c r="B27" i="6"/>
  <c r="F9" i="6"/>
  <c r="F27" i="6" s="1"/>
  <c r="H10" i="3" l="1"/>
  <c r="I10" i="3" s="1"/>
  <c r="G11" i="3" s="1"/>
  <c r="H11" i="3" s="1"/>
  <c r="I11" i="3" s="1"/>
  <c r="G12" i="3" s="1"/>
  <c r="H12" i="3" s="1"/>
  <c r="I12" i="3" s="1"/>
  <c r="G13" i="3" s="1"/>
  <c r="H13" i="3" s="1"/>
  <c r="I13" i="3" s="1"/>
  <c r="G14" i="3" s="1"/>
  <c r="H14" i="3" s="1"/>
  <c r="I14" i="3" s="1"/>
  <c r="G15" i="3" s="1"/>
  <c r="H15" i="3" s="1"/>
  <c r="I15" i="3" s="1"/>
  <c r="G16" i="3" s="1"/>
  <c r="H16" i="3" s="1"/>
  <c r="I16" i="3" s="1"/>
  <c r="G17" i="3" s="1"/>
  <c r="H17" i="3" s="1"/>
  <c r="I17" i="3" s="1"/>
  <c r="G18" i="3" s="1"/>
  <c r="H18" i="3" s="1"/>
  <c r="I18" i="3" s="1"/>
  <c r="G19" i="3" s="1"/>
  <c r="H19" i="3" s="1"/>
  <c r="I19" i="3" s="1"/>
  <c r="G20" i="3" s="1"/>
  <c r="H20" i="3" s="1"/>
  <c r="I20" i="3" s="1"/>
  <c r="G21" i="3" s="1"/>
  <c r="C9" i="5"/>
  <c r="H21" i="3" l="1"/>
  <c r="I21" i="3" s="1"/>
  <c r="G22" i="3" s="1"/>
  <c r="C5" i="5"/>
  <c r="E9" i="5" s="1"/>
  <c r="B9" i="5" s="1"/>
  <c r="C13" i="5" s="1"/>
  <c r="H22" i="3" l="1"/>
  <c r="I22" i="3" s="1"/>
  <c r="G23" i="3" s="1"/>
  <c r="J22" i="6"/>
  <c r="F9" i="5"/>
  <c r="H23" i="3" l="1"/>
  <c r="I23" i="3" s="1"/>
  <c r="G24" i="3" s="1"/>
  <c r="J9" i="5"/>
  <c r="D13" i="5"/>
  <c r="H24" i="3" l="1"/>
  <c r="I24" i="3" s="1"/>
  <c r="G25" i="3" s="1"/>
  <c r="E13" i="5"/>
  <c r="C14" i="5" s="1"/>
  <c r="H25" i="3" l="1"/>
  <c r="I25" i="3" s="1"/>
  <c r="G26" i="3" s="1"/>
  <c r="D14" i="5"/>
  <c r="H26" i="3" l="1"/>
  <c r="I26" i="3" s="1"/>
  <c r="G27" i="3" s="1"/>
  <c r="E14" i="5"/>
  <c r="C15" i="5" s="1"/>
  <c r="H27" i="3" l="1"/>
  <c r="I27" i="3" s="1"/>
  <c r="G28" i="3" s="1"/>
  <c r="D15" i="5"/>
  <c r="E15" i="5" s="1"/>
  <c r="C16" i="5" s="1"/>
  <c r="H28" i="3" l="1"/>
  <c r="I28" i="3" s="1"/>
  <c r="G29" i="3" s="1"/>
  <c r="D16" i="5"/>
  <c r="E16" i="5" s="1"/>
  <c r="C17" i="5" s="1"/>
  <c r="H29" i="3" l="1"/>
  <c r="I29" i="3" s="1"/>
  <c r="G30" i="3" s="1"/>
  <c r="D17" i="5"/>
  <c r="E17" i="5" s="1"/>
  <c r="C18" i="5" s="1"/>
  <c r="H30" i="3" l="1"/>
  <c r="I30" i="3" s="1"/>
  <c r="G31" i="3" s="1"/>
  <c r="D18" i="5"/>
  <c r="E18" i="5" s="1"/>
  <c r="H31" i="3" l="1"/>
  <c r="I31" i="3" s="1"/>
  <c r="G32" i="3" s="1"/>
  <c r="C19" i="5"/>
  <c r="H32" i="3" l="1"/>
  <c r="I32" i="3" s="1"/>
  <c r="D19" i="5"/>
  <c r="E19" i="5" s="1"/>
  <c r="C20" i="5" l="1"/>
  <c r="D20" i="5" l="1"/>
  <c r="E20" i="5" s="1"/>
  <c r="C21" i="5" l="1"/>
  <c r="D21" i="5" l="1"/>
  <c r="E21" i="5" s="1"/>
  <c r="C22" i="5" l="1"/>
  <c r="D22" i="5" l="1"/>
  <c r="E22" i="5" s="1"/>
  <c r="C23" i="5" l="1"/>
  <c r="D23" i="5" l="1"/>
  <c r="E23" i="5" s="1"/>
  <c r="C24" i="5" l="1"/>
  <c r="D24" i="5" l="1"/>
  <c r="E24" i="5" s="1"/>
  <c r="C25" i="5" s="1"/>
  <c r="D25" i="5" l="1"/>
  <c r="E25" i="5" s="1"/>
  <c r="C26" i="5" s="1"/>
  <c r="D26" i="5" l="1"/>
  <c r="E26" i="5" s="1"/>
  <c r="C27" i="5" l="1"/>
  <c r="D27" i="5" l="1"/>
  <c r="E27" i="5" s="1"/>
  <c r="C28" i="5" l="1"/>
  <c r="D28" i="5" l="1"/>
  <c r="E28" i="5" s="1"/>
  <c r="C29" i="5" l="1"/>
  <c r="D29" i="5" l="1"/>
  <c r="E29" i="5" s="1"/>
  <c r="C30" i="5" s="1"/>
  <c r="D30" i="5" l="1"/>
  <c r="E30" i="5" s="1"/>
</calcChain>
</file>

<file path=xl/sharedStrings.xml><?xml version="1.0" encoding="utf-8"?>
<sst xmlns="http://schemas.openxmlformats.org/spreadsheetml/2006/main" count="46" uniqueCount="30">
  <si>
    <t>29/02/2017</t>
  </si>
  <si>
    <t>Valor</t>
  </si>
  <si>
    <t>VL. PRESENTE</t>
  </si>
  <si>
    <t>VL. FUTURO</t>
  </si>
  <si>
    <t>PERIODO</t>
  </si>
  <si>
    <t xml:space="preserve">TASA </t>
  </si>
  <si>
    <t xml:space="preserve">AJUSTE </t>
  </si>
  <si>
    <t>Per</t>
  </si>
  <si>
    <t>Saldo inicial</t>
  </si>
  <si>
    <t>Intereses</t>
  </si>
  <si>
    <t>Abono capital</t>
  </si>
  <si>
    <t>Pago</t>
  </si>
  <si>
    <t>Fecha</t>
  </si>
  <si>
    <t>Efectiva Anual</t>
  </si>
  <si>
    <t>Mensual</t>
  </si>
  <si>
    <t xml:space="preserve"> </t>
  </si>
  <si>
    <t>Fecha Inicial</t>
  </si>
  <si>
    <t>Saldo Final</t>
  </si>
  <si>
    <t>FECHA DEL PAGO</t>
  </si>
  <si>
    <t>NF 12</t>
  </si>
  <si>
    <t>Ajuste NIIF</t>
  </si>
  <si>
    <t>COSTO AMORTIZADO</t>
  </si>
  <si>
    <t>INDICAR VALORES</t>
  </si>
  <si>
    <t>Valor Presente</t>
  </si>
  <si>
    <t>Periodos</t>
  </si>
  <si>
    <t>Tasa</t>
  </si>
  <si>
    <t>Ajuste</t>
  </si>
  <si>
    <t>RESUMEN DE AMORTIZACIÓN</t>
  </si>
  <si>
    <t>Periodo</t>
  </si>
  <si>
    <t>Valor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</si>
</sst>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\ #,##0;[Red]\-&quot;$&quot;\ #,##0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(* #,##0_);_(* \(#,##0\);_(* &quot;-&quot;??_);_(@_)"/>
    <numFmt numFmtId="168" formatCode="_([$€-2]\ * #,##0.00_);_([$€-2]\ * \(#,##0.00\);_([$€-2]\ * &quot;-&quot;??_)"/>
    <numFmt numFmtId="169" formatCode="#,##0_);[Red]\(#,##0\);@_)"/>
    <numFmt numFmtId="170" formatCode="_ * #,##0.00_ ;_ * \-#,##0.00_ ;_ * &quot;-&quot;??_ ;_ @_ "/>
    <numFmt numFmtId="171" formatCode="#,##0\ ;\(#,##0\)"/>
    <numFmt numFmtId="172" formatCode="_(* #,##0.0_);_(* \(#,##0.0\);_(* &quot;-&quot;??_);_(@_)"/>
    <numFmt numFmtId="173" formatCode="_ * #,##0_ ;_ * \-#,##0_ ;_ * &quot;-&quot;??_ ;_ @_ "/>
    <numFmt numFmtId="174" formatCode="_-* #,##0.00\ &quot;$&quot;_-;\-* #,##0.00\ &quot;$&quot;_-;_-* &quot;-&quot;??\ &quot;$&quot;_-;_-@_-"/>
    <numFmt numFmtId="175" formatCode="_(&quot;$&quot;* #,##0.00_);_(&quot;$&quot;* \(#,##0.00\);_(&quot;$&quot;* &quot;-&quot;??_);_(@_)"/>
    <numFmt numFmtId="176" formatCode="_(&quot;$&quot;\ * #,##0.00_);_(&quot;$&quot;\ * \(#,##0.00\);_(&quot;$&quot;\ * &quot;-&quot;??_);_(@_)"/>
    <numFmt numFmtId="177" formatCode="&quot;\&quot;#,##0.00;[Red]&quot;\&quot;\-#,##0.00"/>
    <numFmt numFmtId="178" formatCode="&quot;$&quot;\ #,##0_);[Red]\(&quot;$&quot;\ #,##0\)"/>
    <numFmt numFmtId="179" formatCode="&quot;$&quot;\ #,##0.00_);[Red]\(&quot;$&quot;\ #,##0.00\)"/>
    <numFmt numFmtId="180" formatCode="#,##0.00\ &quot;€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b/>
      <sz val="15.95"/>
      <color indexed="8"/>
      <name val="Times New Roman"/>
      <family val="1"/>
    </font>
    <font>
      <sz val="10"/>
      <color theme="1"/>
      <name val="Arial"/>
      <family val="2"/>
    </font>
    <font>
      <sz val="10"/>
      <name val="Verdana   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name val="바탕체"/>
      <family val="1"/>
      <charset val="129"/>
    </font>
    <font>
      <sz val="10"/>
      <color theme="1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rgb="FF0070C0"/>
      <name val="Calibri"/>
      <family val="2"/>
    </font>
    <font>
      <sz val="11"/>
      <color theme="1" tint="0.24994659260841701"/>
      <name val="Calibri"/>
      <family val="2"/>
      <scheme val="minor"/>
    </font>
    <font>
      <b/>
      <sz val="12"/>
      <color theme="1" tint="0.249977111117893"/>
      <name val="Calibri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4"/>
      <color theme="5" tint="-0.249977111117893"/>
      <name val="Calibri"/>
      <family val="2"/>
      <scheme val="minor"/>
    </font>
    <font>
      <b/>
      <u/>
      <sz val="36"/>
      <color theme="5" tint="-0.249977111117893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 tint="-0.249977111117893"/>
      </left>
      <right/>
      <top/>
      <bottom/>
      <diagonal/>
    </border>
    <border>
      <left/>
      <right/>
      <top style="thin">
        <color rgb="FFC00000"/>
      </top>
      <bottom style="thin">
        <color theme="5" tint="-0.24997711111789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5" tint="-0.249977111117893"/>
      </right>
      <top style="thin">
        <color theme="0" tint="-0.499984740745262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14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9" fontId="5" fillId="4" borderId="0" applyBorder="0" applyProtection="0">
      <alignment horizontal="centerContinuous" vertical="center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1" fillId="2" borderId="1" applyNumberFormat="0" applyFont="0" applyAlignment="0" applyProtection="0"/>
    <xf numFmtId="0" fontId="3" fillId="5" borderId="2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7" fontId="11" fillId="0" borderId="0" applyFont="0" applyFill="0" applyBorder="0" applyAlignment="0" applyProtection="0"/>
    <xf numFmtId="0" fontId="17" fillId="9" borderId="0" applyFill="0" applyBorder="0" applyProtection="0">
      <alignment horizontal="left" vertical="center" wrapText="1" indent="1"/>
    </xf>
    <xf numFmtId="180" fontId="18" fillId="10" borderId="0" applyFont="0" applyFill="0" applyBorder="0" applyAlignment="0" applyProtection="0"/>
    <xf numFmtId="1" fontId="18" fillId="8" borderId="0" applyFont="0" applyFill="0" applyBorder="0" applyAlignment="0"/>
    <xf numFmtId="14" fontId="18" fillId="0" borderId="0" applyFont="0" applyFill="0" applyBorder="0" applyAlignment="0"/>
    <xf numFmtId="0" fontId="18" fillId="8" borderId="0" applyNumberFormat="0" applyFont="0" applyAlignment="0">
      <alignment horizontal="center" vertical="center" wrapText="1"/>
    </xf>
    <xf numFmtId="0" fontId="19" fillId="11" borderId="0" applyFill="0" applyProtection="0">
      <alignment horizontal="center" vertical="center" wrapText="1"/>
    </xf>
    <xf numFmtId="180" fontId="18" fillId="10" borderId="0" applyFont="0" applyFill="0" applyBorder="0" applyProtection="0">
      <alignment horizontal="right" indent="2"/>
    </xf>
  </cellStyleXfs>
  <cellXfs count="58">
    <xf numFmtId="0" fontId="0" fillId="0" borderId="0" xfId="0"/>
    <xf numFmtId="0" fontId="12" fillId="0" borderId="0" xfId="0" applyFont="1"/>
    <xf numFmtId="167" fontId="12" fillId="0" borderId="0" xfId="7" applyNumberFormat="1" applyFont="1"/>
    <xf numFmtId="9" fontId="12" fillId="0" borderId="0" xfId="0" applyNumberFormat="1" applyFont="1"/>
    <xf numFmtId="10" fontId="12" fillId="0" borderId="0" xfId="1" applyNumberFormat="1" applyFont="1"/>
    <xf numFmtId="178" fontId="15" fillId="0" borderId="3" xfId="0" applyNumberFormat="1" applyFont="1" applyBorder="1"/>
    <xf numFmtId="3" fontId="15" fillId="0" borderId="3" xfId="0" applyNumberFormat="1" applyFont="1" applyBorder="1"/>
    <xf numFmtId="0" fontId="15" fillId="0" borderId="3" xfId="0" applyFont="1" applyBorder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2" fillId="0" borderId="3" xfId="0" applyFont="1" applyBorder="1"/>
    <xf numFmtId="167" fontId="12" fillId="0" borderId="3" xfId="7" applyNumberFormat="1" applyFont="1" applyBorder="1"/>
    <xf numFmtId="14" fontId="12" fillId="0" borderId="3" xfId="0" applyNumberFormat="1" applyFont="1" applyBorder="1"/>
    <xf numFmtId="0" fontId="12" fillId="0" borderId="0" xfId="0" applyFont="1" applyFill="1"/>
    <xf numFmtId="14" fontId="12" fillId="0" borderId="3" xfId="0" applyNumberFormat="1" applyFont="1" applyBorder="1" applyAlignment="1">
      <alignment horizontal="right"/>
    </xf>
    <xf numFmtId="0" fontId="13" fillId="6" borderId="3" xfId="0" applyFont="1" applyFill="1" applyBorder="1" applyAlignment="1">
      <alignment horizontal="center"/>
    </xf>
    <xf numFmtId="14" fontId="12" fillId="0" borderId="0" xfId="0" applyNumberFormat="1" applyFont="1" applyBorder="1"/>
    <xf numFmtId="178" fontId="12" fillId="3" borderId="3" xfId="0" applyNumberFormat="1" applyFont="1" applyFill="1" applyBorder="1"/>
    <xf numFmtId="178" fontId="12" fillId="0" borderId="0" xfId="0" applyNumberFormat="1" applyFont="1"/>
    <xf numFmtId="0" fontId="13" fillId="6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178" fontId="15" fillId="7" borderId="4" xfId="0" applyNumberFormat="1" applyFont="1" applyFill="1" applyBorder="1"/>
    <xf numFmtId="3" fontId="15" fillId="7" borderId="4" xfId="0" applyNumberFormat="1" applyFont="1" applyFill="1" applyBorder="1"/>
    <xf numFmtId="10" fontId="15" fillId="7" borderId="4" xfId="0" applyNumberFormat="1" applyFont="1" applyFill="1" applyBorder="1" applyAlignment="1">
      <alignment horizontal="center"/>
    </xf>
    <xf numFmtId="178" fontId="12" fillId="7" borderId="4" xfId="0" applyNumberFormat="1" applyFont="1" applyFill="1" applyBorder="1"/>
    <xf numFmtId="14" fontId="12" fillId="7" borderId="4" xfId="0" applyNumberFormat="1" applyFont="1" applyFill="1" applyBorder="1"/>
    <xf numFmtId="0" fontId="12" fillId="7" borderId="0" xfId="0" applyFont="1" applyFill="1"/>
    <xf numFmtId="178" fontId="15" fillId="0" borderId="4" xfId="0" applyNumberFormat="1" applyFont="1" applyBorder="1"/>
    <xf numFmtId="3" fontId="15" fillId="0" borderId="4" xfId="0" applyNumberFormat="1" applyFont="1" applyBorder="1"/>
    <xf numFmtId="10" fontId="15" fillId="0" borderId="4" xfId="0" applyNumberFormat="1" applyFont="1" applyBorder="1" applyAlignment="1">
      <alignment horizontal="center"/>
    </xf>
    <xf numFmtId="178" fontId="12" fillId="3" borderId="4" xfId="0" applyNumberFormat="1" applyFont="1" applyFill="1" applyBorder="1"/>
    <xf numFmtId="14" fontId="12" fillId="0" borderId="4" xfId="0" applyNumberFormat="1" applyFont="1" applyBorder="1"/>
    <xf numFmtId="14" fontId="12" fillId="0" borderId="4" xfId="0" applyNumberFormat="1" applyFont="1" applyBorder="1" applyAlignment="1">
      <alignment horizontal="right"/>
    </xf>
    <xf numFmtId="3" fontId="15" fillId="0" borderId="0" xfId="0" applyNumberFormat="1" applyFont="1"/>
    <xf numFmtId="178" fontId="16" fillId="0" borderId="0" xfId="0" applyNumberFormat="1" applyFont="1"/>
    <xf numFmtId="179" fontId="12" fillId="0" borderId="0" xfId="0" applyNumberFormat="1" applyFont="1"/>
    <xf numFmtId="176" fontId="12" fillId="0" borderId="0" xfId="0" applyNumberFormat="1" applyFont="1"/>
    <xf numFmtId="0" fontId="0" fillId="0" borderId="5" xfId="0" applyBorder="1"/>
    <xf numFmtId="0" fontId="0" fillId="0" borderId="0" xfId="0" applyBorder="1"/>
    <xf numFmtId="0" fontId="21" fillId="0" borderId="0" xfId="0" applyFont="1" applyBorder="1" applyAlignment="1">
      <alignment horizontal="center" vertical="center"/>
    </xf>
    <xf numFmtId="167" fontId="21" fillId="0" borderId="0" xfId="7" applyNumberFormat="1" applyFont="1" applyBorder="1"/>
    <xf numFmtId="14" fontId="21" fillId="0" borderId="0" xfId="0" applyNumberFormat="1" applyFont="1" applyBorder="1"/>
    <xf numFmtId="0" fontId="0" fillId="0" borderId="8" xfId="0" applyBorder="1"/>
    <xf numFmtId="0" fontId="12" fillId="0" borderId="8" xfId="0" applyFont="1" applyBorder="1"/>
    <xf numFmtId="0" fontId="0" fillId="0" borderId="9" xfId="0" applyBorder="1"/>
    <xf numFmtId="0" fontId="21" fillId="12" borderId="0" xfId="0" applyFont="1" applyFill="1" applyBorder="1"/>
    <xf numFmtId="0" fontId="24" fillId="0" borderId="5" xfId="0" applyFont="1" applyBorder="1"/>
    <xf numFmtId="0" fontId="22" fillId="13" borderId="6" xfId="0" applyFont="1" applyFill="1" applyBorder="1" applyAlignment="1">
      <alignment horizontal="center" vertical="center"/>
    </xf>
    <xf numFmtId="167" fontId="20" fillId="12" borderId="10" xfId="7" applyNumberFormat="1" applyFont="1" applyFill="1" applyBorder="1"/>
    <xf numFmtId="9" fontId="20" fillId="12" borderId="11" xfId="0" applyNumberFormat="1" applyFont="1" applyFill="1" applyBorder="1"/>
    <xf numFmtId="10" fontId="21" fillId="0" borderId="12" xfId="1" applyNumberFormat="1" applyFont="1" applyBorder="1"/>
    <xf numFmtId="6" fontId="23" fillId="0" borderId="14" xfId="0" applyNumberFormat="1" applyFont="1" applyBorder="1"/>
    <xf numFmtId="167" fontId="21" fillId="0" borderId="13" xfId="0" applyNumberFormat="1" applyFont="1" applyBorder="1"/>
    <xf numFmtId="10" fontId="21" fillId="0" borderId="13" xfId="0" applyNumberFormat="1" applyFont="1" applyBorder="1"/>
    <xf numFmtId="6" fontId="21" fillId="0" borderId="13" xfId="0" applyNumberFormat="1" applyFont="1" applyBorder="1"/>
    <xf numFmtId="0" fontId="22" fillId="13" borderId="7" xfId="0" applyFont="1" applyFill="1" applyBorder="1"/>
    <xf numFmtId="14" fontId="21" fillId="12" borderId="13" xfId="0" applyNumberFormat="1" applyFont="1" applyFill="1" applyBorder="1"/>
    <xf numFmtId="0" fontId="25" fillId="0" borderId="0" xfId="0" applyFont="1" applyAlignment="1">
      <alignment horizontal="center" vertical="center"/>
    </xf>
  </cellXfs>
  <cellStyles count="145">
    <cellStyle name="Estilo 6" xfId="143" xr:uid="{4A58DF09-08DB-44B5-881B-F20A538ACD86}"/>
    <cellStyle name="Euro" xfId="8" xr:uid="{00000000-0005-0000-0000-000000000000}"/>
    <cellStyle name="Fecha" xfId="141" xr:uid="{9EBE882F-FB69-4F28-9388-81E9E50E5E72}"/>
    <cellStyle name="Hipervínculo 2" xfId="9" xr:uid="{00000000-0005-0000-0000-000001000000}"/>
    <cellStyle name="Importe" xfId="139" xr:uid="{049CFC13-2DAF-4CE3-9355-AA54699AAFD7}"/>
    <cellStyle name="Invertido" xfId="10" xr:uid="{00000000-0005-0000-0000-000002000000}"/>
    <cellStyle name="Millares [0] 2" xfId="11" xr:uid="{00000000-0005-0000-0000-000003000000}"/>
    <cellStyle name="Millares [0] 2 2" xfId="12" xr:uid="{00000000-0005-0000-0000-000004000000}"/>
    <cellStyle name="Millares [0] 3" xfId="13" xr:uid="{00000000-0005-0000-0000-000005000000}"/>
    <cellStyle name="Millares [0] 4" xfId="14" xr:uid="{00000000-0005-0000-0000-000006000000}"/>
    <cellStyle name="Millares 10" xfId="15" xr:uid="{00000000-0005-0000-0000-000007000000}"/>
    <cellStyle name="Millares 10 2" xfId="16" xr:uid="{00000000-0005-0000-0000-000008000000}"/>
    <cellStyle name="Millares 10 3" xfId="17" xr:uid="{00000000-0005-0000-0000-000009000000}"/>
    <cellStyle name="Millares 11" xfId="18" xr:uid="{00000000-0005-0000-0000-00000A000000}"/>
    <cellStyle name="Millares 12" xfId="19" xr:uid="{00000000-0005-0000-0000-00000B000000}"/>
    <cellStyle name="Millares 13" xfId="6" xr:uid="{00000000-0005-0000-0000-00000C000000}"/>
    <cellStyle name="Millares 14" xfId="20" xr:uid="{00000000-0005-0000-0000-00000D000000}"/>
    <cellStyle name="Millares 2" xfId="7" xr:uid="{00000000-0005-0000-0000-00000E000000}"/>
    <cellStyle name="Millares 2 2" xfId="21" xr:uid="{00000000-0005-0000-0000-00000F000000}"/>
    <cellStyle name="Millares 2 2 2" xfId="22" xr:uid="{00000000-0005-0000-0000-000010000000}"/>
    <cellStyle name="Millares 2 3" xfId="23" xr:uid="{00000000-0005-0000-0000-000011000000}"/>
    <cellStyle name="Millares 2 3 2" xfId="24" xr:uid="{00000000-0005-0000-0000-000012000000}"/>
    <cellStyle name="Millares 2_E-Valoracion Edificios" xfId="25" xr:uid="{00000000-0005-0000-0000-000013000000}"/>
    <cellStyle name="Millares 3" xfId="26" xr:uid="{00000000-0005-0000-0000-000014000000}"/>
    <cellStyle name="Millares 3 2" xfId="27" xr:uid="{00000000-0005-0000-0000-000015000000}"/>
    <cellStyle name="Millares 3 2 2" xfId="3" xr:uid="{00000000-0005-0000-0000-000016000000}"/>
    <cellStyle name="Millares 3 3" xfId="28" xr:uid="{00000000-0005-0000-0000-000017000000}"/>
    <cellStyle name="Millares 3 3 2" xfId="29" xr:uid="{00000000-0005-0000-0000-000018000000}"/>
    <cellStyle name="Millares 3 4" xfId="30" xr:uid="{00000000-0005-0000-0000-000019000000}"/>
    <cellStyle name="Millares 3 5" xfId="31" xr:uid="{00000000-0005-0000-0000-00001A000000}"/>
    <cellStyle name="Millares 3 6" xfId="32" xr:uid="{00000000-0005-0000-0000-00001B000000}"/>
    <cellStyle name="Millares 3_E-Valoracion Edificios" xfId="33" xr:uid="{00000000-0005-0000-0000-00001C000000}"/>
    <cellStyle name="Millares 4" xfId="34" xr:uid="{00000000-0005-0000-0000-00001D000000}"/>
    <cellStyle name="Millares 4 2" xfId="35" xr:uid="{00000000-0005-0000-0000-00001E000000}"/>
    <cellStyle name="Millares 4 2 2" xfId="36" xr:uid="{00000000-0005-0000-0000-00001F000000}"/>
    <cellStyle name="Millares 4 3" xfId="37" xr:uid="{00000000-0005-0000-0000-000020000000}"/>
    <cellStyle name="Millares 4 4" xfId="38" xr:uid="{00000000-0005-0000-0000-000021000000}"/>
    <cellStyle name="Millares 5" xfId="39" xr:uid="{00000000-0005-0000-0000-000022000000}"/>
    <cellStyle name="Millares 5 2" xfId="40" xr:uid="{00000000-0005-0000-0000-000023000000}"/>
    <cellStyle name="Millares 6" xfId="41" xr:uid="{00000000-0005-0000-0000-000024000000}"/>
    <cellStyle name="Millares 6 2" xfId="42" xr:uid="{00000000-0005-0000-0000-000025000000}"/>
    <cellStyle name="Millares 7" xfId="43" xr:uid="{00000000-0005-0000-0000-000026000000}"/>
    <cellStyle name="Millares 7 2" xfId="44" xr:uid="{00000000-0005-0000-0000-000027000000}"/>
    <cellStyle name="Millares 8" xfId="45" xr:uid="{00000000-0005-0000-0000-000028000000}"/>
    <cellStyle name="Millares 8 2" xfId="46" xr:uid="{00000000-0005-0000-0000-000029000000}"/>
    <cellStyle name="Millares 9" xfId="47" xr:uid="{00000000-0005-0000-0000-00002A000000}"/>
    <cellStyle name="Millares 9 2" xfId="48" xr:uid="{00000000-0005-0000-0000-00002B000000}"/>
    <cellStyle name="Moneda 10" xfId="49" xr:uid="{00000000-0005-0000-0000-00002C000000}"/>
    <cellStyle name="Moneda 11" xfId="5" xr:uid="{00000000-0005-0000-0000-00002D000000}"/>
    <cellStyle name="Moneda 2" xfId="50" xr:uid="{00000000-0005-0000-0000-00002E000000}"/>
    <cellStyle name="Moneda 2 2" xfId="51" xr:uid="{00000000-0005-0000-0000-00002F000000}"/>
    <cellStyle name="Moneda 2 2 2" xfId="52" xr:uid="{00000000-0005-0000-0000-000030000000}"/>
    <cellStyle name="Moneda 2 2 2 2" xfId="53" xr:uid="{00000000-0005-0000-0000-000031000000}"/>
    <cellStyle name="Moneda 2 2 3" xfId="54" xr:uid="{00000000-0005-0000-0000-000032000000}"/>
    <cellStyle name="Moneda 2 3" xfId="55" xr:uid="{00000000-0005-0000-0000-000033000000}"/>
    <cellStyle name="Moneda 2 3 2" xfId="56" xr:uid="{00000000-0005-0000-0000-000034000000}"/>
    <cellStyle name="Moneda 2 4" xfId="57" xr:uid="{00000000-0005-0000-0000-000035000000}"/>
    <cellStyle name="Moneda 2 4 2" xfId="58" xr:uid="{00000000-0005-0000-0000-000036000000}"/>
    <cellStyle name="Moneda 2 5" xfId="59" xr:uid="{00000000-0005-0000-0000-000037000000}"/>
    <cellStyle name="Moneda 2 5 2" xfId="60" xr:uid="{00000000-0005-0000-0000-000038000000}"/>
    <cellStyle name="Moneda 2 6" xfId="61" xr:uid="{00000000-0005-0000-0000-000039000000}"/>
    <cellStyle name="Moneda 2 6 2" xfId="62" xr:uid="{00000000-0005-0000-0000-00003A000000}"/>
    <cellStyle name="Moneda 2 6 2 2" xfId="63" xr:uid="{00000000-0005-0000-0000-00003B000000}"/>
    <cellStyle name="Moneda 2 6 2 3" xfId="64" xr:uid="{00000000-0005-0000-0000-00003C000000}"/>
    <cellStyle name="Moneda 2 7" xfId="65" xr:uid="{00000000-0005-0000-0000-00003D000000}"/>
    <cellStyle name="Moneda 3" xfId="66" xr:uid="{00000000-0005-0000-0000-00003E000000}"/>
    <cellStyle name="Moneda 3 2" xfId="67" xr:uid="{00000000-0005-0000-0000-00003F000000}"/>
    <cellStyle name="Moneda 4" xfId="68" xr:uid="{00000000-0005-0000-0000-000040000000}"/>
    <cellStyle name="Moneda 4 2" xfId="69" xr:uid="{00000000-0005-0000-0000-000041000000}"/>
    <cellStyle name="Moneda 5" xfId="70" xr:uid="{00000000-0005-0000-0000-000042000000}"/>
    <cellStyle name="Moneda 5 2" xfId="71" xr:uid="{00000000-0005-0000-0000-000043000000}"/>
    <cellStyle name="Moneda 6" xfId="72" xr:uid="{00000000-0005-0000-0000-000044000000}"/>
    <cellStyle name="Moneda 6 2" xfId="73" xr:uid="{00000000-0005-0000-0000-000045000000}"/>
    <cellStyle name="Moneda 6 2 2" xfId="74" xr:uid="{00000000-0005-0000-0000-000046000000}"/>
    <cellStyle name="Moneda 6 2 3" xfId="75" xr:uid="{00000000-0005-0000-0000-000047000000}"/>
    <cellStyle name="Moneda 7" xfId="76" xr:uid="{00000000-0005-0000-0000-000048000000}"/>
    <cellStyle name="Moneda 7 2" xfId="77" xr:uid="{00000000-0005-0000-0000-000049000000}"/>
    <cellStyle name="Moneda 7 2 2" xfId="78" xr:uid="{00000000-0005-0000-0000-00004A000000}"/>
    <cellStyle name="Moneda 7 2 3" xfId="79" xr:uid="{00000000-0005-0000-0000-00004B000000}"/>
    <cellStyle name="Moneda 7 3" xfId="80" xr:uid="{00000000-0005-0000-0000-00004C000000}"/>
    <cellStyle name="Moneda 7 4" xfId="81" xr:uid="{00000000-0005-0000-0000-00004D000000}"/>
    <cellStyle name="Moneda 7 5" xfId="82" xr:uid="{00000000-0005-0000-0000-00004E000000}"/>
    <cellStyle name="Moneda 7 6" xfId="83" xr:uid="{00000000-0005-0000-0000-00004F000000}"/>
    <cellStyle name="Moneda 8" xfId="84" xr:uid="{00000000-0005-0000-0000-000050000000}"/>
    <cellStyle name="Moneda 9" xfId="85" xr:uid="{00000000-0005-0000-0000-000051000000}"/>
    <cellStyle name="Moneda 9 2" xfId="86" xr:uid="{00000000-0005-0000-0000-000052000000}"/>
    <cellStyle name="Normal" xfId="0" builtinId="0"/>
    <cellStyle name="Normal 10" xfId="87" xr:uid="{00000000-0005-0000-0000-000054000000}"/>
    <cellStyle name="Normal 10 10" xfId="88" xr:uid="{00000000-0005-0000-0000-000055000000}"/>
    <cellStyle name="Normal 10 3 2" xfId="89" xr:uid="{00000000-0005-0000-0000-000056000000}"/>
    <cellStyle name="Normal 11" xfId="90" xr:uid="{00000000-0005-0000-0000-000057000000}"/>
    <cellStyle name="Normal 12" xfId="2" xr:uid="{00000000-0005-0000-0000-000058000000}"/>
    <cellStyle name="Normal 2" xfId="91" xr:uid="{00000000-0005-0000-0000-000059000000}"/>
    <cellStyle name="Normal 2 2" xfId="92" xr:uid="{00000000-0005-0000-0000-00005A000000}"/>
    <cellStyle name="Normal 2 2 2" xfId="93" xr:uid="{00000000-0005-0000-0000-00005B000000}"/>
    <cellStyle name="Normal 2 2 2 2" xfId="94" xr:uid="{00000000-0005-0000-0000-00005C000000}"/>
    <cellStyle name="Normal 2 3" xfId="95" xr:uid="{00000000-0005-0000-0000-00005D000000}"/>
    <cellStyle name="Normal 2 4" xfId="96" xr:uid="{00000000-0005-0000-0000-00005E000000}"/>
    <cellStyle name="Normal 2 4 2" xfId="97" xr:uid="{00000000-0005-0000-0000-00005F000000}"/>
    <cellStyle name="Normal 2_E-Valoracion Edificios" xfId="98" xr:uid="{00000000-0005-0000-0000-000060000000}"/>
    <cellStyle name="Normal 3" xfId="99" xr:uid="{00000000-0005-0000-0000-000061000000}"/>
    <cellStyle name="Normal 3 2" xfId="100" xr:uid="{00000000-0005-0000-0000-000062000000}"/>
    <cellStyle name="Normal 3 3" xfId="101" xr:uid="{00000000-0005-0000-0000-000063000000}"/>
    <cellStyle name="Normal 4" xfId="102" xr:uid="{00000000-0005-0000-0000-000064000000}"/>
    <cellStyle name="Normal 4 2" xfId="103" xr:uid="{00000000-0005-0000-0000-000065000000}"/>
    <cellStyle name="Normal 5" xfId="104" xr:uid="{00000000-0005-0000-0000-000066000000}"/>
    <cellStyle name="Normal 5 2" xfId="105" xr:uid="{00000000-0005-0000-0000-000067000000}"/>
    <cellStyle name="Normal 5 3" xfId="106" xr:uid="{00000000-0005-0000-0000-000068000000}"/>
    <cellStyle name="Normal 5 4" xfId="107" xr:uid="{00000000-0005-0000-0000-000069000000}"/>
    <cellStyle name="Normal 5 5" xfId="108" xr:uid="{00000000-0005-0000-0000-00006A000000}"/>
    <cellStyle name="Normal 5 6" xfId="109" xr:uid="{00000000-0005-0000-0000-00006B000000}"/>
    <cellStyle name="Normal 5 7" xfId="110" xr:uid="{00000000-0005-0000-0000-00006C000000}"/>
    <cellStyle name="Normal 6" xfId="111" xr:uid="{00000000-0005-0000-0000-00006D000000}"/>
    <cellStyle name="Normal 6 2" xfId="112" xr:uid="{00000000-0005-0000-0000-00006E000000}"/>
    <cellStyle name="Normal 7" xfId="113" xr:uid="{00000000-0005-0000-0000-00006F000000}"/>
    <cellStyle name="Normal 7 2" xfId="114" xr:uid="{00000000-0005-0000-0000-000070000000}"/>
    <cellStyle name="Normal 8" xfId="115" xr:uid="{00000000-0005-0000-0000-000071000000}"/>
    <cellStyle name="Normal 8 2" xfId="116" xr:uid="{00000000-0005-0000-0000-000072000000}"/>
    <cellStyle name="Normal 8 2 2" xfId="117" xr:uid="{00000000-0005-0000-0000-000073000000}"/>
    <cellStyle name="Normal 8 3" xfId="118" xr:uid="{00000000-0005-0000-0000-000074000000}"/>
    <cellStyle name="Normal 8 4" xfId="119" xr:uid="{00000000-0005-0000-0000-000075000000}"/>
    <cellStyle name="Normal 8 4 2" xfId="120" xr:uid="{00000000-0005-0000-0000-000076000000}"/>
    <cellStyle name="Normal 9" xfId="121" xr:uid="{00000000-0005-0000-0000-000077000000}"/>
    <cellStyle name="Normal 9 2" xfId="122" xr:uid="{00000000-0005-0000-0000-000078000000}"/>
    <cellStyle name="Notas 2" xfId="123" xr:uid="{00000000-0005-0000-0000-000079000000}"/>
    <cellStyle name="Notas 3" xfId="124" xr:uid="{00000000-0005-0000-0000-00007A000000}"/>
    <cellStyle name="Número" xfId="140" xr:uid="{B2006E9D-F03C-495E-B9B8-46E874C7C216}"/>
    <cellStyle name="Porcentaje" xfId="1" builtinId="5"/>
    <cellStyle name="Porcentaje 2" xfId="125" xr:uid="{00000000-0005-0000-0000-00007C000000}"/>
    <cellStyle name="Porcentaje 2 2" xfId="4" xr:uid="{00000000-0005-0000-0000-00007D000000}"/>
    <cellStyle name="Porcentaje 2 3" xfId="126" xr:uid="{00000000-0005-0000-0000-00007E000000}"/>
    <cellStyle name="Porcentaje 3" xfId="127" xr:uid="{00000000-0005-0000-0000-00007F000000}"/>
    <cellStyle name="Porcentaje 4" xfId="128" xr:uid="{00000000-0005-0000-0000-000080000000}"/>
    <cellStyle name="Porcentaje 4 2" xfId="129" xr:uid="{00000000-0005-0000-0000-000081000000}"/>
    <cellStyle name="Porcentaje 5" xfId="130" xr:uid="{00000000-0005-0000-0000-000082000000}"/>
    <cellStyle name="Porcentaje 6" xfId="131" xr:uid="{00000000-0005-0000-0000-000083000000}"/>
    <cellStyle name="Porcentaje 6 2" xfId="132" xr:uid="{00000000-0005-0000-0000-000084000000}"/>
    <cellStyle name="Porcentaje 7" xfId="133" xr:uid="{00000000-0005-0000-0000-000085000000}"/>
    <cellStyle name="Porcentual 2" xfId="134" xr:uid="{00000000-0005-0000-0000-000086000000}"/>
    <cellStyle name="Porcentual 3" xfId="135" xr:uid="{00000000-0005-0000-0000-000087000000}"/>
    <cellStyle name="Resumen del préstamo" xfId="142" xr:uid="{70E9FA75-FC1A-440C-870B-D2F0F88AF0A4}"/>
    <cellStyle name="Tabla de importe" xfId="144" xr:uid="{44FB003D-07E1-4ED5-85DC-34156DF8ABA1}"/>
    <cellStyle name="Título 4" xfId="136" xr:uid="{00000000-0005-0000-0000-000088000000}"/>
    <cellStyle name="Título 4 alineado a la derecha" xfId="138" xr:uid="{EC1C139D-DC3A-4A6B-A05B-B650248053D3}"/>
    <cellStyle name="통화 [0]_94하반기" xfId="137" xr:uid="{00000000-0005-0000-0000-000089000000}"/>
  </cellStyles>
  <dxfs count="1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121226</xdr:colOff>
      <xdr:row>0</xdr:row>
      <xdr:rowOff>49358</xdr:rowOff>
    </xdr:from>
    <xdr:to>
      <xdr:col>2</xdr:col>
      <xdr:colOff>89744</xdr:colOff>
      <xdr:row>4</xdr:row>
      <xdr:rowOff>147502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338A8329-4502-4C47-9390-447D84713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3226" y="49358"/>
          <a:ext cx="1128836" cy="9900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nts%20and%20Settings\REVISORIA1\Escritorio\CICLOS\LEGAJO%20CORRIENTE\CICLO%20ADMINISTRACION%20FINANCIERA\INVERSIONES\ESTADOS%20FINANCIE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C\Documents%20and%20Settings\impuestos2\Configuraci&#243;n%20local\Archivos%20temporales%20de%20Internet\OLK2\Consolidado%20de%20Proyectos%20Final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GERENC~1\CONFIG~1\Temp\PLANTA-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~1\NataliaR\CONFIG~1\Temp\Rar$DI00.875\Datos\a&#241;o2007\Provis%20a&#241;o%202007\Documents%20and%20Settings\nlozano\Local%20Settings\Temporary%20Internet%20Files\OLK19\ANEXOC%202003%20PARA%20SOCIEDAD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nts%20and%20Settings\Yadira_Duarte\Configuraci&#243;n%20local\Archivos%20temporales%20de%20Internet\OLK427\DEPURACION%20PROVISIONES%20DIC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1-11-14/MAP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m924\prueb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edy_marin\c\jhon\WINDOWS\Archivos%20temporales%20de%20Internet\Content.IE5\GPA10DM3\PYG0601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costos/Videos/Documents/Dra%20cenide/SUPERSOCIEDADES/documentossoportesproceso_nov%202014/Formatos-MAJA%20A%20NOVIEMBRE%2027%20DE%2020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04_89\ajorge\WINDOWS\TEMP\PPTTvelas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C\Documents%20and%20Settings\MARIA%20ELENA\Configuraci&#243;n%20local\Archivos%20temporales%20de%20Internet\OLKB\PROVISION%20PROVEEDORES%20NOVIEM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Informacion/MAJA_PARA_ESF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~1\NataliaR\CONFIG~1\Temp\Rar$DI00.875\Documents%20and%20Settings\Iris_Andrade\Configuraci&#243;n%20local\Archivos%20temporales%20de%20Internet\Content.IE5\2LYB0DE3\PLANTA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~1\NataliaR\CONFIG~1\Temp\Rar$DI00.875\data\Excel%20bvc\Planta\PLANTA-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nts%20and%20Settings\MARIA%20ELENA\Configuraci&#243;n%20local\Archivos%20temporales%20de%20Internet\OLKB\PROVISION%20PROVEEDORES%20NOVIEMB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2007\MEDIOS%202006\n1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Users\HP\Documents\ADMINISTRACION\BVC\PROVISION%20RENTA%202008\PROVISION%20RENTA%20NOV%202008%20BVC\PROVISION%20PROVEEDORES%20SEPTIEMBR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~1\NataliaR\CONFIG~1\Temp\Rar$DI00.875\Claker%20Modet\n1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INAN"/>
      <sheetName val="Datos Fisc"/>
    </sheetNames>
    <sheetDataSet>
      <sheetData sheetId="0">
        <row r="1">
          <cell r="A1" t="str">
            <v>Cuenta</v>
          </cell>
          <cell r="B1" t="str">
            <v>Texto p.posición balance/PyG</v>
          </cell>
          <cell r="C1" t="str">
            <v>Total per.informe</v>
          </cell>
        </row>
        <row r="2">
          <cell r="A2" t="str">
            <v/>
          </cell>
          <cell r="B2" t="str">
            <v>1. Activos</v>
          </cell>
          <cell r="C2">
            <v>0</v>
          </cell>
        </row>
        <row r="3">
          <cell r="A3" t="str">
            <v/>
          </cell>
          <cell r="B3" t="str">
            <v>11. Disponible</v>
          </cell>
          <cell r="C3">
            <v>0</v>
          </cell>
        </row>
        <row r="4">
          <cell r="A4" t="str">
            <v/>
          </cell>
          <cell r="B4" t="str">
            <v>1105. Caja</v>
          </cell>
          <cell r="C4">
            <v>0</v>
          </cell>
        </row>
        <row r="5">
          <cell r="A5" t="str">
            <v/>
          </cell>
          <cell r="B5" t="str">
            <v>110505. Caja General</v>
          </cell>
          <cell r="C5">
            <v>0</v>
          </cell>
        </row>
        <row r="6">
          <cell r="A6" t="str">
            <v>110505001</v>
          </cell>
          <cell r="B6" t="str">
            <v>110505001 CAJA  EFECTIVO AYC</v>
          </cell>
          <cell r="C6">
            <v>0</v>
          </cell>
        </row>
        <row r="7">
          <cell r="A7" t="str">
            <v>110505002</v>
          </cell>
          <cell r="B7" t="str">
            <v>110505002 CAJA  CHEQUES AYC</v>
          </cell>
          <cell r="C7">
            <v>34117680</v>
          </cell>
        </row>
        <row r="8">
          <cell r="A8" t="str">
            <v>110505011</v>
          </cell>
          <cell r="B8" t="str">
            <v>110505011 INGRESOS A CAJA</v>
          </cell>
          <cell r="C8">
            <v>0</v>
          </cell>
        </row>
        <row r="9">
          <cell r="A9" t="str">
            <v/>
          </cell>
          <cell r="B9" t="str">
            <v>110505 Caja General</v>
          </cell>
          <cell r="C9">
            <v>34117680</v>
          </cell>
        </row>
        <row r="10">
          <cell r="A10" t="str">
            <v/>
          </cell>
          <cell r="B10" t="str">
            <v>110510. Caja Menor</v>
          </cell>
          <cell r="C10">
            <v>0</v>
          </cell>
        </row>
        <row r="11">
          <cell r="A11" t="str">
            <v>110510001</v>
          </cell>
          <cell r="B11" t="str">
            <v>110510001 CAJA MENOR- ALEXANDRA MEJIA (PEREIRA)</v>
          </cell>
          <cell r="C11">
            <v>5000000</v>
          </cell>
        </row>
        <row r="12">
          <cell r="A12" t="str">
            <v>110510002</v>
          </cell>
          <cell r="B12" t="str">
            <v>110510002 CAJA MENOR-LILIANA GUERRERO (BARRANQUILLA)</v>
          </cell>
          <cell r="C12">
            <v>4000000</v>
          </cell>
        </row>
        <row r="13">
          <cell r="A13" t="str">
            <v>110510003</v>
          </cell>
          <cell r="B13" t="str">
            <v>110510003 CAJA MENOR-LIGIA MALDONADO (BOGOTA)</v>
          </cell>
          <cell r="C13">
            <v>11000000</v>
          </cell>
        </row>
        <row r="14">
          <cell r="A14" t="str">
            <v>110510005</v>
          </cell>
          <cell r="B14" t="str">
            <v>110510005 CAJA MENOR-LIBIA TRIANA(MEDELLIN)</v>
          </cell>
          <cell r="C14">
            <v>6000000</v>
          </cell>
        </row>
        <row r="15">
          <cell r="A15" t="str">
            <v>110510006</v>
          </cell>
          <cell r="B15" t="str">
            <v>110510006 CAJA MENOR-FONDO PARA GASTOS BUCARAMANGA</v>
          </cell>
          <cell r="C15">
            <v>0</v>
          </cell>
        </row>
        <row r="16">
          <cell r="A16" t="str">
            <v>110510007</v>
          </cell>
          <cell r="B16" t="str">
            <v>110510007 CAJA MENOR-YAMILEA LAURIDO (CALI)</v>
          </cell>
          <cell r="C16">
            <v>3000000</v>
          </cell>
        </row>
        <row r="17">
          <cell r="A17" t="str">
            <v/>
          </cell>
          <cell r="B17" t="str">
            <v>110510 Caja Menor</v>
          </cell>
          <cell r="C17">
            <v>29000000</v>
          </cell>
        </row>
        <row r="18">
          <cell r="A18" t="str">
            <v/>
          </cell>
          <cell r="B18" t="str">
            <v>Total 1105 Caja</v>
          </cell>
          <cell r="C18">
            <v>63117680</v>
          </cell>
        </row>
        <row r="19">
          <cell r="A19" t="str">
            <v/>
          </cell>
          <cell r="B19" t="str">
            <v>1110. Bancos y Otras Entidades</v>
          </cell>
          <cell r="C19">
            <v>0</v>
          </cell>
        </row>
        <row r="20">
          <cell r="A20" t="str">
            <v/>
          </cell>
          <cell r="B20" t="str">
            <v>111005. Bancos Comerciales</v>
          </cell>
          <cell r="C20">
            <v>0</v>
          </cell>
        </row>
        <row r="21">
          <cell r="A21" t="str">
            <v>111005000</v>
          </cell>
          <cell r="B21" t="str">
            <v>111005000 BANCAFE CUENTA CTE # 42990051  Concilia.</v>
          </cell>
          <cell r="C21">
            <v>717247383</v>
          </cell>
        </row>
        <row r="22">
          <cell r="A22" t="str">
            <v>111005001</v>
          </cell>
          <cell r="B22" t="str">
            <v>111005001 BANCAFE CUENTA CTE # 42990051  Entradas</v>
          </cell>
          <cell r="C22">
            <v>347828317</v>
          </cell>
        </row>
        <row r="23">
          <cell r="A23" t="str">
            <v>111005002</v>
          </cell>
          <cell r="B23" t="str">
            <v>111005002 BANCAFE CUENTA CTE # 42990051  Ch. Emitidos</v>
          </cell>
          <cell r="C23">
            <v>-26840530</v>
          </cell>
        </row>
        <row r="24">
          <cell r="A24" t="str">
            <v>111005003</v>
          </cell>
          <cell r="B24" t="str">
            <v>111005003 BANCAFE CUENTA CTE # 42990051  Ch. Entregados</v>
          </cell>
          <cell r="C24">
            <v>15239486</v>
          </cell>
        </row>
        <row r="25">
          <cell r="A25" t="str">
            <v>111005010</v>
          </cell>
          <cell r="B25" t="str">
            <v>111005010 BANCO POPULAR CUENTA  CTE #063120695   Concilia.</v>
          </cell>
          <cell r="C25">
            <v>0</v>
          </cell>
        </row>
        <row r="26">
          <cell r="A26" t="str">
            <v>111005011</v>
          </cell>
          <cell r="B26" t="str">
            <v>111005011 BANCO POPULAR CUENTA  CTE #063120695  Entradas</v>
          </cell>
          <cell r="C26">
            <v>0</v>
          </cell>
        </row>
        <row r="27">
          <cell r="A27" t="str">
            <v>111005013</v>
          </cell>
          <cell r="B27" t="str">
            <v>111005013 BANCO POPULAR CUENTA  CTE #063120695 Ch.Entregados</v>
          </cell>
          <cell r="C27">
            <v>0</v>
          </cell>
        </row>
        <row r="28">
          <cell r="A28" t="str">
            <v>111005020</v>
          </cell>
          <cell r="B28" t="str">
            <v>111005020 BANCO DE BOGOTA CUENTA CTE # 78063674 Concilia.</v>
          </cell>
          <cell r="C28">
            <v>1467761679</v>
          </cell>
        </row>
        <row r="29">
          <cell r="A29" t="str">
            <v>111005021</v>
          </cell>
          <cell r="B29" t="str">
            <v>111005021 BANCO DE BOGOTA CUENTA CTE # 78063674 Entradas</v>
          </cell>
          <cell r="C29">
            <v>-516706426</v>
          </cell>
        </row>
        <row r="30">
          <cell r="A30" t="str">
            <v>111005022</v>
          </cell>
          <cell r="B30" t="str">
            <v>111005022 BANCO DE BOGOTA CUENTA CTE # 78063674 Ch. Emitidos</v>
          </cell>
          <cell r="C30">
            <v>0</v>
          </cell>
        </row>
        <row r="31">
          <cell r="A31" t="str">
            <v>111005023</v>
          </cell>
          <cell r="B31" t="str">
            <v>111005023 BANCO DE BOGOTA CUENTA CTE # 78063674 Ch. Entregad</v>
          </cell>
          <cell r="C31">
            <v>497066760</v>
          </cell>
        </row>
        <row r="32">
          <cell r="A32" t="str">
            <v>111005030</v>
          </cell>
          <cell r="B32" t="str">
            <v>111005030 MEGABANCO CUENTA  CTE # 7035-700018  Concilia.</v>
          </cell>
          <cell r="C32">
            <v>223255890</v>
          </cell>
        </row>
        <row r="33">
          <cell r="A33" t="str">
            <v>111005031</v>
          </cell>
          <cell r="B33" t="str">
            <v>111005031 MEGABANCO CUENTA  CTE # 7035-700018   Entradas</v>
          </cell>
          <cell r="C33">
            <v>3590066202</v>
          </cell>
        </row>
        <row r="34">
          <cell r="A34" t="str">
            <v>111005032</v>
          </cell>
          <cell r="B34" t="str">
            <v>111005032 MEGABANCO CUENTA  CTE # 7035-700018   Ch. Emitidos</v>
          </cell>
          <cell r="C34">
            <v>-3626222756</v>
          </cell>
        </row>
        <row r="35">
          <cell r="A35" t="str">
            <v>111005033</v>
          </cell>
          <cell r="B35" t="str">
            <v>111005033 MEGABANCO CUENTA  CTE # 7035-700018   Ch. Entregad</v>
          </cell>
          <cell r="C35">
            <v>0</v>
          </cell>
        </row>
        <row r="36">
          <cell r="A36" t="str">
            <v>111005040</v>
          </cell>
          <cell r="B36" t="str">
            <v>111005040 BANCOLOMBIA CUENTA CTE # 1960640727  Concilia.</v>
          </cell>
          <cell r="C36">
            <v>0</v>
          </cell>
        </row>
        <row r="37">
          <cell r="A37" t="str">
            <v>111005041</v>
          </cell>
          <cell r="B37" t="str">
            <v>111005041 BANCOLOMBIA CUENTA CTE # 1960640727   Entradas</v>
          </cell>
          <cell r="C37">
            <v>0</v>
          </cell>
        </row>
        <row r="38">
          <cell r="A38" t="str">
            <v>111005043</v>
          </cell>
          <cell r="B38" t="str">
            <v>111005043 BANCOLOMBIA CUENTA CTE # 1960640727   Ch. Entregad</v>
          </cell>
          <cell r="C38">
            <v>0</v>
          </cell>
        </row>
        <row r="39">
          <cell r="A39" t="str">
            <v>111005050</v>
          </cell>
          <cell r="B39" t="str">
            <v>111005050 MEGABANCO(PEREIRA)CUENTA CTE 7276-70045 Concilia</v>
          </cell>
          <cell r="C39">
            <v>717549</v>
          </cell>
        </row>
        <row r="40">
          <cell r="A40" t="str">
            <v>111005051</v>
          </cell>
          <cell r="B40" t="str">
            <v>111005051 MEGABANCO(PEREIRA)CUENTA CTE 7276-70045 Entrada</v>
          </cell>
          <cell r="C40">
            <v>99888397</v>
          </cell>
        </row>
        <row r="41">
          <cell r="A41" t="str">
            <v>111005052</v>
          </cell>
          <cell r="B41" t="str">
            <v>111005052 MEGABANCO(PEREIRA)CUENTA CTE 7276-70045 Ch.Emitido</v>
          </cell>
          <cell r="C41">
            <v>-91732162</v>
          </cell>
        </row>
        <row r="42">
          <cell r="A42" t="str">
            <v>111005053</v>
          </cell>
          <cell r="B42" t="str">
            <v>111005053 MEGABANCO(PEREIRA)CUENTA CTE 7276-70045 Ch.Entrega</v>
          </cell>
          <cell r="C42">
            <v>0</v>
          </cell>
        </row>
        <row r="43">
          <cell r="A43" t="str">
            <v>111005061</v>
          </cell>
          <cell r="B43" t="str">
            <v>111005061 BANCO DE BOGOTA CTA # 07808742-6    AYC</v>
          </cell>
          <cell r="C43">
            <v>243913718</v>
          </cell>
        </row>
        <row r="44">
          <cell r="A44" t="str">
            <v>111005062</v>
          </cell>
          <cell r="B44" t="str">
            <v>111005062 BANCO COLOMBIA BIC SALITRE 001996-9   AYC</v>
          </cell>
          <cell r="C44">
            <v>244616058</v>
          </cell>
        </row>
        <row r="45">
          <cell r="A45" t="str">
            <v>111005064</v>
          </cell>
          <cell r="B45" t="str">
            <v>111005064 BANCO AGRARIO CTA # 3028-0000004-4  AYC</v>
          </cell>
          <cell r="C45">
            <v>10838596</v>
          </cell>
        </row>
        <row r="46">
          <cell r="A46" t="str">
            <v>111005066</v>
          </cell>
          <cell r="B46" t="str">
            <v>111005066 BANCAFE  Cta 038990149  AYC</v>
          </cell>
          <cell r="C46">
            <v>442271905</v>
          </cell>
        </row>
        <row r="47">
          <cell r="A47" t="str">
            <v>111005067</v>
          </cell>
          <cell r="B47" t="str">
            <v>111005067 BANCOLOMBIA  17124252885 AYC</v>
          </cell>
          <cell r="C47">
            <v>152113725</v>
          </cell>
        </row>
        <row r="48">
          <cell r="A48" t="str">
            <v>111005068</v>
          </cell>
          <cell r="B48" t="str">
            <v>111005068 DAVIVIENDA  Cta. 007969999502 AYC</v>
          </cell>
          <cell r="C48">
            <v>-1</v>
          </cell>
        </row>
        <row r="49">
          <cell r="A49" t="str">
            <v>111005069</v>
          </cell>
          <cell r="B49" t="str">
            <v>111005069 COLMENA  Cta Cte  14750016832 AYC</v>
          </cell>
          <cell r="C49">
            <v>5217828</v>
          </cell>
        </row>
        <row r="50">
          <cell r="A50" t="str">
            <v>111005070</v>
          </cell>
          <cell r="B50" t="str">
            <v>111005070 MEGABANCO AYC</v>
          </cell>
          <cell r="C50">
            <v>78591755</v>
          </cell>
        </row>
        <row r="51">
          <cell r="A51" t="str">
            <v>111005071</v>
          </cell>
          <cell r="B51" t="str">
            <v>111005071 BBVA  AYC #180015844 AYC</v>
          </cell>
          <cell r="C51">
            <v>28930352</v>
          </cell>
        </row>
        <row r="52">
          <cell r="A52" t="str">
            <v>111005080</v>
          </cell>
          <cell r="B52" t="str">
            <v>111005080 MEGABANCO (B/Q) CUENTA CTE #  7376-70076-8 Concili</v>
          </cell>
          <cell r="C52">
            <v>54244413</v>
          </cell>
        </row>
        <row r="53">
          <cell r="A53" t="str">
            <v>111005081</v>
          </cell>
          <cell r="B53" t="str">
            <v>111005081 MEGABANCO (B/Q) CUENTA CTE #  7376-70076-8 Entrada</v>
          </cell>
          <cell r="C53">
            <v>174647705</v>
          </cell>
        </row>
        <row r="54">
          <cell r="A54" t="str">
            <v>111005082</v>
          </cell>
          <cell r="B54" t="str">
            <v>111005082 MEGABANCO (B/Q) CUENTA CTE #  7376-70076-8 Ch.Emit</v>
          </cell>
          <cell r="C54">
            <v>-159656118</v>
          </cell>
        </row>
        <row r="55">
          <cell r="A55" t="str">
            <v>111005083</v>
          </cell>
          <cell r="B55" t="str">
            <v>111005083 MEGABANCO (B/Q) CUENTA CTE #  7376-70076-8 Ch.Entr</v>
          </cell>
          <cell r="C55">
            <v>-69236000</v>
          </cell>
        </row>
        <row r="56">
          <cell r="A56" t="str">
            <v>111005090</v>
          </cell>
          <cell r="B56" t="str">
            <v>111005090 BCO DE OCCIDENTE CUENTA  CTE # 225-05282 Concilia</v>
          </cell>
          <cell r="C56">
            <v>713966607</v>
          </cell>
        </row>
        <row r="57">
          <cell r="A57" t="str">
            <v>111005091</v>
          </cell>
          <cell r="B57" t="str">
            <v>111005091 BCO DE OCCIDENTE CUENTA  CTE # 225-05282 Entradas</v>
          </cell>
          <cell r="C57">
            <v>-6246250</v>
          </cell>
        </row>
        <row r="58">
          <cell r="A58" t="str">
            <v>111005092</v>
          </cell>
          <cell r="B58" t="str">
            <v>111005092 BCO DE OCCIDENTE CUENTA  CTE # 225-05282 Ch.Emitid</v>
          </cell>
          <cell r="C58">
            <v>-64883420</v>
          </cell>
        </row>
        <row r="59">
          <cell r="A59" t="str">
            <v>111005093</v>
          </cell>
          <cell r="B59" t="str">
            <v>111005093 BCO DE OCCIDENTE CUENTA  CTE # 225-05282 Ch.Entreg</v>
          </cell>
          <cell r="C59">
            <v>-494720400</v>
          </cell>
        </row>
        <row r="60">
          <cell r="A60" t="str">
            <v>111005100</v>
          </cell>
          <cell r="B60" t="str">
            <v>111005100 BANCO AGRARIO CUENTA CTE 3192000042-4 Concilia</v>
          </cell>
          <cell r="C60">
            <v>1039859611</v>
          </cell>
        </row>
        <row r="61">
          <cell r="A61" t="str">
            <v>111005101</v>
          </cell>
          <cell r="B61" t="str">
            <v>111005101 BANCO AGRARIO CUENTA CTE 3192000042-4 Entradas</v>
          </cell>
          <cell r="C61">
            <v>3439793554</v>
          </cell>
        </row>
        <row r="62">
          <cell r="A62" t="str">
            <v>111005102</v>
          </cell>
          <cell r="B62" t="str">
            <v>111005102 BANCO AGRARIO CUENTA CTE 3192000042-4 Ch. Emitidos</v>
          </cell>
          <cell r="C62">
            <v>-1948576279</v>
          </cell>
        </row>
        <row r="63">
          <cell r="A63" t="str">
            <v>111005103</v>
          </cell>
          <cell r="B63" t="str">
            <v>111005103 BANCO AGRARIO CUENTA CTE 3192000042-4 Ch. Entregad</v>
          </cell>
          <cell r="C63">
            <v>-1797878684</v>
          </cell>
        </row>
        <row r="64">
          <cell r="A64" t="str">
            <v>111005110</v>
          </cell>
          <cell r="B64" t="str">
            <v>111005110 MEGABANCO CL 100  CUENTA CTE # 7035702940 Concilia</v>
          </cell>
          <cell r="C64">
            <v>360730724</v>
          </cell>
        </row>
        <row r="65">
          <cell r="A65" t="str">
            <v>111005111</v>
          </cell>
          <cell r="B65" t="str">
            <v>111005111 MEGABANCO CL 100  CUENTA CTE # 7035702940 Entrada</v>
          </cell>
          <cell r="C65">
            <v>-6801355</v>
          </cell>
        </row>
        <row r="66">
          <cell r="A66" t="str">
            <v>111005113</v>
          </cell>
          <cell r="B66" t="str">
            <v>111005113 MEGABANCO CL 100  CUENTA CTE # 7035702940 Ch.Entre</v>
          </cell>
          <cell r="C66">
            <v>34360841</v>
          </cell>
        </row>
        <row r="67">
          <cell r="A67" t="str">
            <v>111005120</v>
          </cell>
          <cell r="B67" t="str">
            <v>111005120 BANCOLOMBIA (SAL) CUENTA CTE 171-050155-54 Concili</v>
          </cell>
          <cell r="C67">
            <v>100462606</v>
          </cell>
        </row>
        <row r="68">
          <cell r="A68" t="str">
            <v>111005121</v>
          </cell>
          <cell r="B68" t="str">
            <v>111005121 BANCOLOMBIA (SAL) CUENTA CTE 171-050155-54 Entrad</v>
          </cell>
          <cell r="C68">
            <v>-76188499</v>
          </cell>
        </row>
        <row r="69">
          <cell r="A69" t="str">
            <v>111005123</v>
          </cell>
          <cell r="B69" t="str">
            <v>111005123 BANCOLOMBIA (SAL) CUENTA CTE 171-050155-54 Ch.Entr</v>
          </cell>
          <cell r="C69">
            <v>3794727</v>
          </cell>
        </row>
        <row r="70">
          <cell r="A70" t="str">
            <v>111005130</v>
          </cell>
          <cell r="B70" t="str">
            <v>111005130 BANCO COLPATRIA CUENTA CTE 4901001292 Concilia</v>
          </cell>
          <cell r="C70">
            <v>0</v>
          </cell>
        </row>
        <row r="71">
          <cell r="A71" t="str">
            <v>111005131</v>
          </cell>
          <cell r="B71" t="str">
            <v>111005131 BANCO COLPATRIA CUENTA CTE 4901001292 Entradas</v>
          </cell>
          <cell r="C71">
            <v>0</v>
          </cell>
        </row>
        <row r="72">
          <cell r="A72" t="str">
            <v>111005132</v>
          </cell>
          <cell r="B72" t="str">
            <v>111005132 BANCO COLPATRIA CUENTA CTE 4901001292 Ch.Emitidos</v>
          </cell>
          <cell r="C72">
            <v>0</v>
          </cell>
        </row>
        <row r="73">
          <cell r="A73" t="str">
            <v>111005133</v>
          </cell>
          <cell r="B73" t="str">
            <v>111005133 BANCO COLPATRIA CUENTA CTE 4901001292 Ch.Entregado</v>
          </cell>
          <cell r="C73">
            <v>0</v>
          </cell>
        </row>
        <row r="74">
          <cell r="A74" t="str">
            <v>111005140</v>
          </cell>
          <cell r="B74" t="str">
            <v>111005140 BANCO POPULAR  220065061566  Concilia</v>
          </cell>
          <cell r="C74">
            <v>9418555</v>
          </cell>
        </row>
        <row r="75">
          <cell r="A75" t="str">
            <v>111005141</v>
          </cell>
          <cell r="B75" t="str">
            <v>111005141 BANCO POPULAR  220065061566  Entradas</v>
          </cell>
          <cell r="C75">
            <v>-9409750</v>
          </cell>
        </row>
        <row r="76">
          <cell r="A76" t="str">
            <v>111005142</v>
          </cell>
          <cell r="B76" t="str">
            <v>111005142 BANCO POPULAR  220065061566  Ch.emitidos</v>
          </cell>
          <cell r="C76">
            <v>-30435197</v>
          </cell>
        </row>
        <row r="77">
          <cell r="A77" t="str">
            <v>111005143</v>
          </cell>
          <cell r="B77" t="str">
            <v>111005143 BANCO POPULAR  220065061566  Ch.entregados</v>
          </cell>
          <cell r="C77">
            <v>30615758</v>
          </cell>
        </row>
        <row r="78">
          <cell r="A78" t="str">
            <v>111005150</v>
          </cell>
          <cell r="B78" t="str">
            <v>111005150 MEGABANCO (RENTAYA) 3276-2217-1  Conciliatoria</v>
          </cell>
          <cell r="C78">
            <v>0</v>
          </cell>
        </row>
        <row r="79">
          <cell r="A79" t="str">
            <v>111005151</v>
          </cell>
          <cell r="B79" t="str">
            <v>111005151 MEGABANCO (RENTAYA) 3276-2217-1  Entradas</v>
          </cell>
          <cell r="C79">
            <v>0</v>
          </cell>
        </row>
        <row r="80">
          <cell r="A80" t="str">
            <v>111005153</v>
          </cell>
          <cell r="B80" t="str">
            <v>111005153 MEGABANCO (RENTAYA) 3276-2217-1  Ch. Entregados</v>
          </cell>
          <cell r="C80">
            <v>0</v>
          </cell>
        </row>
        <row r="81">
          <cell r="A81" t="str">
            <v>111005170</v>
          </cell>
          <cell r="B81" t="str">
            <v>111005170 COLMENA CTA CTE METROPOLIS 21500010427 Concilia.</v>
          </cell>
          <cell r="C81">
            <v>296890279</v>
          </cell>
        </row>
        <row r="82">
          <cell r="A82" t="str">
            <v>111005171</v>
          </cell>
          <cell r="B82" t="str">
            <v>111005171 COLMENA CTA CTE METROPOLIS 21500010427 Entradas</v>
          </cell>
          <cell r="C82">
            <v>0</v>
          </cell>
        </row>
        <row r="83">
          <cell r="A83" t="str">
            <v>111005172</v>
          </cell>
          <cell r="B83" t="str">
            <v>111005172 COLMENA CTA CTE METROPOLIS 21500010427 Ch.Emitido</v>
          </cell>
          <cell r="C83">
            <v>0</v>
          </cell>
        </row>
        <row r="84">
          <cell r="A84" t="str">
            <v>111005173</v>
          </cell>
          <cell r="B84" t="str">
            <v>111005173 COLMENA CTA CTE METROPOLIS 21500010427 Ch.Entrega</v>
          </cell>
          <cell r="C84">
            <v>0</v>
          </cell>
        </row>
        <row r="85">
          <cell r="A85" t="str">
            <v>111005180</v>
          </cell>
          <cell r="B85" t="str">
            <v>111005180 MEGABANCO CTE CALI 7120702690 CONCILIATORIA</v>
          </cell>
          <cell r="C85">
            <v>44341275</v>
          </cell>
        </row>
        <row r="86">
          <cell r="A86" t="str">
            <v>111005181</v>
          </cell>
          <cell r="B86" t="str">
            <v>111005181 MEGABANCO CTE CALI 7120702690 Entradas</v>
          </cell>
          <cell r="C86">
            <v>105332395</v>
          </cell>
        </row>
        <row r="87">
          <cell r="A87" t="str">
            <v>111005182</v>
          </cell>
          <cell r="B87" t="str">
            <v>111005182 MEGABANCO CTE CALI 7120702690 CH. emitidos</v>
          </cell>
          <cell r="C87">
            <v>-149673670</v>
          </cell>
        </row>
        <row r="88">
          <cell r="A88" t="str">
            <v>111005183</v>
          </cell>
          <cell r="B88" t="str">
            <v>111005183 MEGABANCO CTE CALI 7120702690 CH. entregados</v>
          </cell>
          <cell r="C88">
            <v>0</v>
          </cell>
        </row>
        <row r="89">
          <cell r="A89" t="str">
            <v>111005190</v>
          </cell>
          <cell r="B89" t="str">
            <v>111005190 BANCOLOMBIA CCTE(BIC SAL.)171-00199731 Conciliator</v>
          </cell>
          <cell r="C89">
            <v>2657413500</v>
          </cell>
        </row>
        <row r="90">
          <cell r="A90" t="str">
            <v>111005191</v>
          </cell>
          <cell r="B90" t="str">
            <v>111005191 BANCOLOMBIA CCTE(BIC SAL.)171-00199731 Entradas</v>
          </cell>
          <cell r="C90">
            <v>3944989</v>
          </cell>
        </row>
        <row r="91">
          <cell r="A91" t="str">
            <v>111005192</v>
          </cell>
          <cell r="B91" t="str">
            <v>111005192 BANCOLOMBIA CCTE(BIC SAL.)171-00199731 Ch. Emitido</v>
          </cell>
          <cell r="C91">
            <v>0</v>
          </cell>
        </row>
        <row r="92">
          <cell r="A92" t="str">
            <v>111005193</v>
          </cell>
          <cell r="B92" t="str">
            <v>111005193 BANCOLOMBIA CCTE(BIC SAL.)171-001799731 Ch. Entreg</v>
          </cell>
          <cell r="C92">
            <v>-65667492</v>
          </cell>
        </row>
        <row r="93">
          <cell r="A93" t="str">
            <v>111005200</v>
          </cell>
          <cell r="B93" t="str">
            <v>111005200 BANCOLOMBIA CCTE(MEDELLIN) 0051635903-3</v>
          </cell>
          <cell r="C93">
            <v>84396908</v>
          </cell>
        </row>
        <row r="94">
          <cell r="A94" t="str">
            <v>111005201</v>
          </cell>
          <cell r="B94" t="str">
            <v>111005201 BANCOLOMBIA CCTE(MEDELLIN) 0051635903-3 entradas</v>
          </cell>
          <cell r="C94">
            <v>0</v>
          </cell>
        </row>
        <row r="95">
          <cell r="A95" t="str">
            <v>111005202</v>
          </cell>
          <cell r="B95" t="str">
            <v>111005202 BANCOLOMBIA CCTE(MEDELLIN) 0051635903-3 Ch.emitido</v>
          </cell>
          <cell r="C95">
            <v>-24657297</v>
          </cell>
        </row>
        <row r="96">
          <cell r="A96" t="str">
            <v>111005203</v>
          </cell>
          <cell r="B96" t="str">
            <v>111005203 BANCOLOMBIA CCTE(MEDELLIN) 0051635903-3 Ch.entrega</v>
          </cell>
          <cell r="C96">
            <v>0</v>
          </cell>
        </row>
        <row r="97">
          <cell r="A97" t="str">
            <v>111005210</v>
          </cell>
          <cell r="B97" t="str">
            <v>111005210 MEGABANCO CL.68 703170108-7   Conciliatoria</v>
          </cell>
          <cell r="C97">
            <v>111548135</v>
          </cell>
        </row>
        <row r="98">
          <cell r="A98" t="str">
            <v>111005211</v>
          </cell>
          <cell r="B98" t="str">
            <v>111005211 MEGABANCO CL.68 703170108-7   Entradas</v>
          </cell>
          <cell r="C98">
            <v>2297619299</v>
          </cell>
        </row>
        <row r="99">
          <cell r="A99" t="str">
            <v>111005212</v>
          </cell>
          <cell r="B99" t="str">
            <v>111005212 MEGABANCO CL.68 703170108-7   Ch. Emitidos</v>
          </cell>
          <cell r="C99">
            <v>-2262167434</v>
          </cell>
        </row>
        <row r="100">
          <cell r="A100" t="str">
            <v>111005213</v>
          </cell>
          <cell r="B100" t="str">
            <v>111005213 MEGABANCO CL.68 703170108-7   Ch. Entregado</v>
          </cell>
          <cell r="C100">
            <v>-147000000</v>
          </cell>
        </row>
        <row r="101">
          <cell r="A101" t="str">
            <v>111005280</v>
          </cell>
          <cell r="B101" t="str">
            <v>111005280 GRANAHORRAR CUENTA 10280040027  Conciliatoria</v>
          </cell>
          <cell r="C101">
            <v>2224200367</v>
          </cell>
        </row>
        <row r="102">
          <cell r="A102" t="str">
            <v>111005281</v>
          </cell>
          <cell r="B102" t="str">
            <v>111005281 GRANAHORRAR CUENTA 10280040027  Entradas</v>
          </cell>
          <cell r="C102">
            <v>1812130235</v>
          </cell>
        </row>
        <row r="103">
          <cell r="A103" t="str">
            <v>111005282</v>
          </cell>
          <cell r="B103" t="str">
            <v>111005282 GRANAHORRAR CUENTA 10280040027  Ch. Emitidos</v>
          </cell>
          <cell r="C103">
            <v>-1514184178</v>
          </cell>
        </row>
        <row r="104">
          <cell r="A104" t="str">
            <v>111005283</v>
          </cell>
          <cell r="B104" t="str">
            <v>111005283 GRANAHORRAR CUENTA 10280040027  Ch. Entregados</v>
          </cell>
          <cell r="C104">
            <v>-1800000000</v>
          </cell>
        </row>
        <row r="105">
          <cell r="A105" t="str">
            <v>111005300</v>
          </cell>
          <cell r="B105" t="str">
            <v>111005300 COLMENA AHOR.METROP.CUENTA 26501945127 Concili</v>
          </cell>
          <cell r="C105">
            <v>846847437</v>
          </cell>
        </row>
        <row r="106">
          <cell r="A106" t="str">
            <v>111005301</v>
          </cell>
          <cell r="B106" t="str">
            <v>111005301 COLMENA AHOR.METROP.CUENTA 26501945127 Entradas</v>
          </cell>
          <cell r="C106">
            <v>-86427194</v>
          </cell>
        </row>
        <row r="107">
          <cell r="A107" t="str">
            <v>111005303</v>
          </cell>
          <cell r="B107" t="str">
            <v>111005303 COLMENA AHOR.METROP.CUENTA 26501945127 Ch.Entrega</v>
          </cell>
          <cell r="C107">
            <v>-210244556</v>
          </cell>
        </row>
        <row r="108">
          <cell r="A108" t="str">
            <v>111005310</v>
          </cell>
          <cell r="B108" t="str">
            <v>111005310 BOGOTA AHOR.METROP.CUENTA 078174596 Concili</v>
          </cell>
          <cell r="C108">
            <v>0</v>
          </cell>
        </row>
        <row r="109">
          <cell r="A109" t="str">
            <v>111005311</v>
          </cell>
          <cell r="B109" t="str">
            <v>111005311 BOGOTA AHOR.METROP.CUENTA 078174596 Entrad.</v>
          </cell>
          <cell r="C109">
            <v>0</v>
          </cell>
        </row>
        <row r="110">
          <cell r="A110" t="str">
            <v>111005313</v>
          </cell>
          <cell r="B110" t="str">
            <v>111005313 BOGOTA AHOR.METROP.CUENTA 078174596 Ch.Entregados</v>
          </cell>
          <cell r="C110">
            <v>0</v>
          </cell>
        </row>
        <row r="111">
          <cell r="A111" t="str">
            <v>111005320</v>
          </cell>
          <cell r="B111" t="str">
            <v>111005320 MEGABANCO R/TAYA FERIAS.CUENTA 3031343444 Concili</v>
          </cell>
          <cell r="C111">
            <v>39046491</v>
          </cell>
        </row>
        <row r="112">
          <cell r="A112" t="str">
            <v>111005321</v>
          </cell>
          <cell r="B112" t="str">
            <v>111005321 MEGABANCO R/TAYA FERIAS.CUENTA 3031343444 Entradas</v>
          </cell>
          <cell r="C112">
            <v>0</v>
          </cell>
        </row>
        <row r="113">
          <cell r="A113" t="str">
            <v>111005323</v>
          </cell>
          <cell r="B113" t="str">
            <v>111005323 MEGABANCO R/TAYA FERIAS.CUENTA 3031343444 Ch.Entre</v>
          </cell>
          <cell r="C113">
            <v>0</v>
          </cell>
        </row>
        <row r="114">
          <cell r="A114" t="str">
            <v>111005330</v>
          </cell>
          <cell r="B114" t="str">
            <v>111005330 COLPATRIA SALITRE AHORROS.CUENTA 4902031842 Concil</v>
          </cell>
          <cell r="C114">
            <v>0</v>
          </cell>
        </row>
        <row r="115">
          <cell r="A115" t="str">
            <v>111005340</v>
          </cell>
          <cell r="B115" t="str">
            <v>111005340 GANADERO FOMIPYME 180-004780 Concili</v>
          </cell>
          <cell r="C115">
            <v>0</v>
          </cell>
        </row>
        <row r="116">
          <cell r="A116" t="str">
            <v>111005341</v>
          </cell>
          <cell r="B116" t="str">
            <v>111005341 GANADERO FOMIPYME 180-004780 Entradas</v>
          </cell>
          <cell r="C116">
            <v>0</v>
          </cell>
        </row>
        <row r="117">
          <cell r="A117" t="str">
            <v>111005343</v>
          </cell>
          <cell r="B117" t="str">
            <v>111005343 GANADERO FOMIPYME 180-004780 Ch.Entregados</v>
          </cell>
          <cell r="C117">
            <v>0</v>
          </cell>
        </row>
        <row r="118">
          <cell r="A118" t="str">
            <v>111005660</v>
          </cell>
          <cell r="B118" t="str">
            <v>111005660 GANADERO SUC (80) CUENTA CTE # 180-125 Concilia</v>
          </cell>
          <cell r="C118">
            <v>645303450</v>
          </cell>
        </row>
        <row r="119">
          <cell r="A119" t="str">
            <v>111005661</v>
          </cell>
          <cell r="B119" t="str">
            <v>111005661 GANADERO SUC (80) CUENTA CTE # 180-125 Entradas</v>
          </cell>
          <cell r="C119">
            <v>-5061232</v>
          </cell>
        </row>
        <row r="120">
          <cell r="A120" t="str">
            <v>111005662</v>
          </cell>
          <cell r="B120" t="str">
            <v>111005662 GANADERO SUC (80) CUENTA CTE # 180-125 Ch. Emitido</v>
          </cell>
          <cell r="C120">
            <v>-232515170</v>
          </cell>
        </row>
        <row r="121">
          <cell r="A121" t="str">
            <v>111005663</v>
          </cell>
          <cell r="B121" t="str">
            <v>111005663 GANADERO SUC (80) CUENTA CTE # 180-125 Ch. Entrega</v>
          </cell>
          <cell r="C121">
            <v>0</v>
          </cell>
        </row>
        <row r="122">
          <cell r="A122" t="str">
            <v>111005691</v>
          </cell>
          <cell r="B122" t="str">
            <v>111005691 POPULAR  AHORROS 220065061566 Entradas</v>
          </cell>
          <cell r="C122">
            <v>9352367</v>
          </cell>
        </row>
        <row r="123">
          <cell r="A123" t="str">
            <v>111005692</v>
          </cell>
          <cell r="B123" t="str">
            <v>111005692 POPULAR  AHORROS 220065061566 Che. emitidos</v>
          </cell>
          <cell r="C123">
            <v>0</v>
          </cell>
        </row>
        <row r="124">
          <cell r="A124" t="str">
            <v>111005700</v>
          </cell>
          <cell r="B124" t="str">
            <v>111005700 MEGABANCO 3304348509  CONCIL BUCARAMANGA</v>
          </cell>
          <cell r="C124">
            <v>509589</v>
          </cell>
        </row>
        <row r="125">
          <cell r="A125" t="str">
            <v>111005701</v>
          </cell>
          <cell r="B125" t="str">
            <v>111005701 MEGABANCO 3304348509 BUCARAMANGA</v>
          </cell>
          <cell r="C125">
            <v>1095640</v>
          </cell>
        </row>
        <row r="126">
          <cell r="A126" t="str">
            <v>111005710</v>
          </cell>
          <cell r="B126" t="str">
            <v>111005710 MEGABANCO CTA 3120334440 conciliacion</v>
          </cell>
          <cell r="C126">
            <v>0</v>
          </cell>
        </row>
        <row r="127">
          <cell r="A127" t="str">
            <v>111005711</v>
          </cell>
          <cell r="B127" t="str">
            <v>111005711 MEGABANCO 3120334440 CALI entradas</v>
          </cell>
          <cell r="C127">
            <v>0</v>
          </cell>
        </row>
        <row r="128">
          <cell r="A128" t="str">
            <v>111005713</v>
          </cell>
          <cell r="B128" t="str">
            <v>111005713 MEGABANCO CTA 3120334440 cheques entregados</v>
          </cell>
          <cell r="C128">
            <v>0</v>
          </cell>
        </row>
        <row r="129">
          <cell r="A129" t="str">
            <v/>
          </cell>
          <cell r="B129" t="str">
            <v>111005 Bancos Comerciales</v>
          </cell>
          <cell r="C129">
            <v>9884301007</v>
          </cell>
        </row>
        <row r="130">
          <cell r="A130" t="str">
            <v/>
          </cell>
          <cell r="B130" t="str">
            <v>Total 1110 Bancos y Otras Entidades</v>
          </cell>
          <cell r="C130">
            <v>9884301007</v>
          </cell>
        </row>
        <row r="131">
          <cell r="A131" t="str">
            <v/>
          </cell>
          <cell r="B131" t="str">
            <v>1120. Fondo de Liquidez</v>
          </cell>
          <cell r="C131">
            <v>0</v>
          </cell>
        </row>
        <row r="132">
          <cell r="A132" t="str">
            <v/>
          </cell>
          <cell r="B132" t="str">
            <v>112005. Deposito de Ahorro a la vista</v>
          </cell>
          <cell r="C132">
            <v>0</v>
          </cell>
        </row>
        <row r="133">
          <cell r="A133" t="str">
            <v>112005001</v>
          </cell>
          <cell r="B133" t="str">
            <v>112005001 MEGABANCO RENTA YA   AYC</v>
          </cell>
          <cell r="C133">
            <v>795412221</v>
          </cell>
        </row>
        <row r="134">
          <cell r="A134" t="str">
            <v/>
          </cell>
          <cell r="B134" t="str">
            <v>112005 Deposito de Ahorro a la vista</v>
          </cell>
          <cell r="C134">
            <v>795412221</v>
          </cell>
        </row>
        <row r="135">
          <cell r="A135" t="str">
            <v/>
          </cell>
          <cell r="B135" t="str">
            <v>Total 1120 Fondo de Liquidez</v>
          </cell>
          <cell r="C135">
            <v>795412221</v>
          </cell>
        </row>
        <row r="136">
          <cell r="A136" t="str">
            <v/>
          </cell>
          <cell r="B136" t="str">
            <v>Total 11. Disponible</v>
          </cell>
          <cell r="C136">
            <v>10742830908</v>
          </cell>
        </row>
        <row r="139">
          <cell r="A139" t="str">
            <v/>
          </cell>
          <cell r="B139" t="str">
            <v>12. Inversiones</v>
          </cell>
          <cell r="C139">
            <v>0</v>
          </cell>
        </row>
        <row r="140">
          <cell r="A140" t="str">
            <v/>
          </cell>
          <cell r="B140" t="str">
            <v>1203. Fondo de Liquidez</v>
          </cell>
          <cell r="C140">
            <v>0</v>
          </cell>
        </row>
        <row r="141">
          <cell r="A141" t="str">
            <v/>
          </cell>
          <cell r="B141" t="str">
            <v>120325. Fondo Valores</v>
          </cell>
          <cell r="C141">
            <v>0</v>
          </cell>
        </row>
        <row r="142">
          <cell r="A142" t="str">
            <v>120325004</v>
          </cell>
          <cell r="B142" t="str">
            <v>120325004  BOLSA  Y BANCA S.A. AYC</v>
          </cell>
          <cell r="C142">
            <v>0</v>
          </cell>
        </row>
        <row r="143">
          <cell r="A143" t="str">
            <v/>
          </cell>
          <cell r="B143" t="str">
            <v>123025 Fondo Valores</v>
          </cell>
          <cell r="C143">
            <v>0</v>
          </cell>
        </row>
        <row r="144">
          <cell r="A144" t="str">
            <v/>
          </cell>
          <cell r="B144" t="str">
            <v>120305. Titulos Emitidos Avalados -Superbanca</v>
          </cell>
          <cell r="C144">
            <v>0</v>
          </cell>
        </row>
        <row r="145">
          <cell r="A145" t="str">
            <v>120305001</v>
          </cell>
          <cell r="B145" t="str">
            <v>120305001 INVERSIONES MEGABANCO AYC</v>
          </cell>
          <cell r="C145">
            <v>0</v>
          </cell>
        </row>
        <row r="146">
          <cell r="A146" t="str">
            <v>120305004</v>
          </cell>
          <cell r="B146" t="str">
            <v>120305004 SUFINANCIAMIENTO  AYC</v>
          </cell>
          <cell r="C146">
            <v>0</v>
          </cell>
        </row>
        <row r="147">
          <cell r="A147" t="str">
            <v>120305005</v>
          </cell>
          <cell r="B147" t="str">
            <v>120305005 C.D.T.´S  AYC</v>
          </cell>
          <cell r="C147">
            <v>1523935879</v>
          </cell>
        </row>
        <row r="148">
          <cell r="A148" t="str">
            <v/>
          </cell>
          <cell r="B148" t="str">
            <v>120305 Titulos Emitid Avalad-Superbanc</v>
          </cell>
          <cell r="C148">
            <v>1523935879</v>
          </cell>
        </row>
        <row r="149">
          <cell r="A149" t="str">
            <v/>
          </cell>
          <cell r="B149" t="str">
            <v>Total 1203 Fondo de Liquidez</v>
          </cell>
          <cell r="C149">
            <v>1523935879</v>
          </cell>
        </row>
        <row r="150">
          <cell r="A150" t="str">
            <v/>
          </cell>
          <cell r="B150" t="str">
            <v>1204. Inversiones negoc. en titulos de deuda</v>
          </cell>
          <cell r="C150">
            <v>0</v>
          </cell>
        </row>
        <row r="151">
          <cell r="A151" t="str">
            <v/>
          </cell>
          <cell r="B151" t="str">
            <v>120411. Titulos emit.Avalad,aceptados SuperBa</v>
          </cell>
          <cell r="C151">
            <v>0</v>
          </cell>
        </row>
        <row r="152">
          <cell r="A152" t="str">
            <v>120411002</v>
          </cell>
          <cell r="B152" t="str">
            <v>120411002 PROFESIONALES DE BOLSA  AyC</v>
          </cell>
          <cell r="C152">
            <v>0</v>
          </cell>
        </row>
        <row r="153">
          <cell r="A153" t="str">
            <v>120411114</v>
          </cell>
          <cell r="B153" t="str">
            <v>120411114 INVERSIONES BOLSA Y BANCA REPOS</v>
          </cell>
          <cell r="C153">
            <v>0</v>
          </cell>
        </row>
        <row r="154">
          <cell r="A154" t="str">
            <v>120411116</v>
          </cell>
          <cell r="B154" t="str">
            <v>120411116 ACCIONES Y VALORES COMISIONISTAS DE BOLSA</v>
          </cell>
          <cell r="C154">
            <v>0</v>
          </cell>
        </row>
        <row r="155">
          <cell r="A155" t="str">
            <v>120411124</v>
          </cell>
          <cell r="B155" t="str">
            <v>120411124 INVERSIONES SERFINCO S.A.</v>
          </cell>
          <cell r="C155">
            <v>0</v>
          </cell>
        </row>
        <row r="156">
          <cell r="A156" t="str">
            <v>120411125</v>
          </cell>
          <cell r="B156" t="str">
            <v>120411125 INVERSIONES CORREDORES ASOCIADOS S.A.</v>
          </cell>
          <cell r="C156">
            <v>0</v>
          </cell>
        </row>
        <row r="157">
          <cell r="A157" t="str">
            <v/>
          </cell>
          <cell r="B157" t="str">
            <v>120411 Titul emit.Avalad.acept. SuperB</v>
          </cell>
          <cell r="C157">
            <v>0</v>
          </cell>
        </row>
        <row r="158">
          <cell r="A158" t="str">
            <v/>
          </cell>
          <cell r="B158" t="str">
            <v>Total  1204 Invers negoc. en titulos de deuda</v>
          </cell>
          <cell r="C158">
            <v>0</v>
          </cell>
        </row>
        <row r="159">
          <cell r="A159" t="str">
            <v/>
          </cell>
          <cell r="B159" t="str">
            <v>1206. Inversiones Neg. en títulos Particip</v>
          </cell>
          <cell r="C159">
            <v>0</v>
          </cell>
        </row>
        <row r="160">
          <cell r="A160" t="str">
            <v/>
          </cell>
          <cell r="B160" t="str">
            <v>120607. Participacion en fondo de Valores</v>
          </cell>
          <cell r="C160">
            <v>0</v>
          </cell>
        </row>
        <row r="161">
          <cell r="A161" t="str">
            <v>120607001</v>
          </cell>
          <cell r="B161" t="str">
            <v>120607001 INVERSIONES CORREVAL (FONDO VALORES) AYC</v>
          </cell>
          <cell r="C161">
            <v>0</v>
          </cell>
        </row>
        <row r="162">
          <cell r="A162" t="str">
            <v>120607103</v>
          </cell>
          <cell r="B162" t="str">
            <v>120607103 INV. FONDO VALOR PROFESIONALES DE BOLSA</v>
          </cell>
          <cell r="C162">
            <v>0</v>
          </cell>
        </row>
        <row r="163">
          <cell r="A163" t="str">
            <v>120607106</v>
          </cell>
          <cell r="B163" t="str">
            <v>120607106 INV. FONDO VALOR OLIMPIA</v>
          </cell>
          <cell r="C163">
            <v>0</v>
          </cell>
        </row>
        <row r="164">
          <cell r="A164" t="str">
            <v>120607107</v>
          </cell>
          <cell r="B164" t="str">
            <v>120607107 INV. FONDO VALOR ESPARTA</v>
          </cell>
          <cell r="C164">
            <v>0</v>
          </cell>
        </row>
        <row r="165">
          <cell r="A165" t="str">
            <v>120607108</v>
          </cell>
          <cell r="B165" t="str">
            <v>120607108 INV.  ULTRA BURSÁTILES (FONDO VALORES)</v>
          </cell>
          <cell r="C165">
            <v>0</v>
          </cell>
        </row>
        <row r="166">
          <cell r="A166" t="str">
            <v>120607109</v>
          </cell>
          <cell r="B166" t="str">
            <v>120607109 INVERSIONES CORREVAL (FONDO VALORES)</v>
          </cell>
          <cell r="C166">
            <v>0</v>
          </cell>
        </row>
        <row r="167">
          <cell r="A167" t="str">
            <v>120607110</v>
          </cell>
          <cell r="B167" t="str">
            <v>120607110 FONDO INTERESES (FONDO VALORES)</v>
          </cell>
          <cell r="C167">
            <v>0</v>
          </cell>
        </row>
        <row r="168">
          <cell r="A168" t="str">
            <v>120607111</v>
          </cell>
          <cell r="B168" t="str">
            <v>120607111 INV. FONDO VALOR RENTA PLUS 90</v>
          </cell>
          <cell r="C168">
            <v>0</v>
          </cell>
        </row>
        <row r="169">
          <cell r="A169" t="str">
            <v>120607112</v>
          </cell>
          <cell r="B169" t="str">
            <v>120607112 FONDO INTERESES CORREDORES  (FONDO VALORES) AYC</v>
          </cell>
          <cell r="C169">
            <v>0</v>
          </cell>
        </row>
        <row r="170">
          <cell r="A170" t="str">
            <v>120607119</v>
          </cell>
          <cell r="B170" t="str">
            <v>120607119 BOLSA Y BANCA</v>
          </cell>
          <cell r="C170">
            <v>0</v>
          </cell>
        </row>
        <row r="171">
          <cell r="A171" t="str">
            <v>120607121</v>
          </cell>
          <cell r="B171" t="str">
            <v>120607121 ACCIONES Y VALORES</v>
          </cell>
          <cell r="C171">
            <v>0</v>
          </cell>
        </row>
        <row r="172">
          <cell r="A172" t="str">
            <v>120607122</v>
          </cell>
          <cell r="B172" t="str">
            <v>120607122 INV. ULTRA BURSÁTILES  (COMISIONISTA)</v>
          </cell>
          <cell r="C172">
            <v>0</v>
          </cell>
        </row>
        <row r="173">
          <cell r="A173" t="str">
            <v>120607123</v>
          </cell>
          <cell r="B173" t="str">
            <v>120607123 INV. PROFESIONALES DE BOLSA (COMISIONISTA)</v>
          </cell>
          <cell r="C173">
            <v>0</v>
          </cell>
        </row>
        <row r="174">
          <cell r="A174" t="str">
            <v>120607124</v>
          </cell>
          <cell r="B174" t="str">
            <v>120607124 BOLSA Y BANCA (COMISIONISTAS)</v>
          </cell>
          <cell r="C174">
            <v>0</v>
          </cell>
        </row>
        <row r="175">
          <cell r="A175" t="str">
            <v>120607125</v>
          </cell>
          <cell r="B175" t="str">
            <v>120607125 ACCIONES Y VALORES  COMISIONISTAS DE BOLSA</v>
          </cell>
          <cell r="C175">
            <v>0</v>
          </cell>
        </row>
        <row r="176">
          <cell r="A176" t="str">
            <v>120607126</v>
          </cell>
          <cell r="B176" t="str">
            <v>120607126 SERFINCO  COMISIONISTAS DE BOLSA</v>
          </cell>
          <cell r="C176">
            <v>0</v>
          </cell>
        </row>
        <row r="177">
          <cell r="A177" t="str">
            <v>120607127</v>
          </cell>
          <cell r="B177" t="str">
            <v>120607127 CORREDORES ASOCIADOS COMISIONISTAS DE BOLSA</v>
          </cell>
          <cell r="C177">
            <v>0</v>
          </cell>
        </row>
        <row r="178">
          <cell r="A178" t="str">
            <v/>
          </cell>
          <cell r="B178" t="str">
            <v>120607 Particip en fondo de Valores</v>
          </cell>
          <cell r="C178">
            <v>0</v>
          </cell>
        </row>
        <row r="179">
          <cell r="A179" t="str">
            <v/>
          </cell>
          <cell r="B179" t="str">
            <v>Total 1206 Inv Neg. en títulos Particip</v>
          </cell>
          <cell r="C179">
            <v>0</v>
          </cell>
        </row>
        <row r="180">
          <cell r="A180" t="str">
            <v/>
          </cell>
          <cell r="B180" t="str">
            <v>1208. Inversiones para mantener hasta el venc</v>
          </cell>
          <cell r="C180">
            <v>0</v>
          </cell>
        </row>
        <row r="181">
          <cell r="A181" t="str">
            <v/>
          </cell>
          <cell r="B181" t="str">
            <v>120811. Titulos emit.Avalad,aceptados SuperBa</v>
          </cell>
          <cell r="C181">
            <v>0</v>
          </cell>
        </row>
        <row r="182">
          <cell r="A182" t="str">
            <v>120811001</v>
          </cell>
          <cell r="B182" t="str">
            <v>120811001 INVERSIONES BANCO SUPERIOR CDT</v>
          </cell>
          <cell r="C182">
            <v>0</v>
          </cell>
        </row>
        <row r="183">
          <cell r="A183" t="str">
            <v>120811002</v>
          </cell>
          <cell r="B183" t="str">
            <v>120811002 INVERSIONES BCO COLPATRIA RED MUL CDT</v>
          </cell>
          <cell r="C183">
            <v>406804557</v>
          </cell>
        </row>
        <row r="184">
          <cell r="A184" t="str">
            <v>120811003</v>
          </cell>
          <cell r="B184" t="str">
            <v>120811003 INVERSIONES MEGABANCO _CONSUMO CDT</v>
          </cell>
          <cell r="C184">
            <v>725487033</v>
          </cell>
        </row>
        <row r="185">
          <cell r="A185" t="str">
            <v>120811004</v>
          </cell>
          <cell r="B185" t="str">
            <v>120811004 INVERSIONES SUFINANCIAMIENTO CDT</v>
          </cell>
          <cell r="C185">
            <v>839884926</v>
          </cell>
        </row>
        <row r="186">
          <cell r="A186" t="str">
            <v>120811005</v>
          </cell>
          <cell r="B186" t="str">
            <v>120811005 INVERSIONES LEASING CREDITO CDT</v>
          </cell>
          <cell r="C186">
            <v>304278895</v>
          </cell>
        </row>
        <row r="187">
          <cell r="A187" t="str">
            <v>120811051</v>
          </cell>
          <cell r="B187" t="str">
            <v>120811051 MEGABANCO AYC</v>
          </cell>
          <cell r="C187">
            <v>0</v>
          </cell>
        </row>
        <row r="188">
          <cell r="A188" t="str">
            <v>120811052</v>
          </cell>
          <cell r="B188" t="str">
            <v>120811052 BANCO TEQUENDAMA AYC</v>
          </cell>
          <cell r="C188">
            <v>0</v>
          </cell>
        </row>
        <row r="189">
          <cell r="A189" t="str">
            <v>120811054</v>
          </cell>
          <cell r="B189" t="str">
            <v>120811054 SU LEASING AYC</v>
          </cell>
          <cell r="C189">
            <v>0</v>
          </cell>
        </row>
        <row r="190">
          <cell r="A190" t="str">
            <v>120811055</v>
          </cell>
          <cell r="B190" t="str">
            <v>120811055 BANISTMO  COLOMBIA S.A AYC</v>
          </cell>
          <cell r="C190">
            <v>0</v>
          </cell>
        </row>
        <row r="191">
          <cell r="A191" t="str">
            <v>120811060</v>
          </cell>
          <cell r="B191" t="str">
            <v>120811060 C.D.T.¨S  A YC</v>
          </cell>
          <cell r="C191">
            <v>-3</v>
          </cell>
        </row>
        <row r="192">
          <cell r="A192" t="str">
            <v>120811112</v>
          </cell>
          <cell r="B192" t="str">
            <v>120811112 CORFICOLOMBIANA S.A. CDT</v>
          </cell>
          <cell r="C192">
            <v>0</v>
          </cell>
        </row>
        <row r="193">
          <cell r="A193" t="str">
            <v>120811113</v>
          </cell>
          <cell r="B193" t="str">
            <v>120811113 BANISTMO COLOMBIA S.A CDT</v>
          </cell>
          <cell r="C193">
            <v>0</v>
          </cell>
        </row>
        <row r="194">
          <cell r="A194" t="str">
            <v>120811114</v>
          </cell>
          <cell r="B194" t="str">
            <v>120811114 COLMENA CDT</v>
          </cell>
          <cell r="C194">
            <v>406721001</v>
          </cell>
        </row>
        <row r="195">
          <cell r="A195" t="str">
            <v>120811115</v>
          </cell>
          <cell r="B195" t="str">
            <v>120811115 AV  VILLAS  CDT</v>
          </cell>
          <cell r="C195">
            <v>406964557</v>
          </cell>
        </row>
        <row r="196">
          <cell r="A196" t="str">
            <v>120811116</v>
          </cell>
          <cell r="B196" t="str">
            <v>120811116 GRANAHORRAR  CDT</v>
          </cell>
          <cell r="C196">
            <v>0</v>
          </cell>
        </row>
        <row r="197">
          <cell r="A197" t="str">
            <v>120811117</v>
          </cell>
          <cell r="B197" t="str">
            <v>120811117 GNB SUDAMERIS  CDT</v>
          </cell>
          <cell r="C197">
            <v>314734217</v>
          </cell>
        </row>
        <row r="198">
          <cell r="A198" t="str">
            <v>120811118</v>
          </cell>
          <cell r="B198" t="str">
            <v>120811118 OCCIDENTE  CDT</v>
          </cell>
          <cell r="C198">
            <v>0</v>
          </cell>
        </row>
        <row r="199">
          <cell r="A199" t="str">
            <v>120811119</v>
          </cell>
          <cell r="B199" t="str">
            <v>120811119 BANCOLOMBIA  CDT</v>
          </cell>
          <cell r="C199">
            <v>0</v>
          </cell>
        </row>
        <row r="200">
          <cell r="A200" t="str">
            <v>120811120</v>
          </cell>
          <cell r="B200" t="str">
            <v>120811120 GRAN BANCO CDT</v>
          </cell>
          <cell r="C200">
            <v>406789257</v>
          </cell>
        </row>
        <row r="201">
          <cell r="A201" t="str">
            <v>120811121</v>
          </cell>
          <cell r="B201" t="str">
            <v>120811121 BBVA  CDT</v>
          </cell>
          <cell r="C201">
            <v>406865123</v>
          </cell>
        </row>
        <row r="202">
          <cell r="A202" t="str">
            <v>120811122</v>
          </cell>
          <cell r="B202" t="str">
            <v>120811122 CITIBANK CDT</v>
          </cell>
          <cell r="C202">
            <v>0</v>
          </cell>
        </row>
        <row r="203">
          <cell r="A203" t="str">
            <v>120811123</v>
          </cell>
          <cell r="B203" t="str">
            <v>120811123 BANCO POPULAR CDT</v>
          </cell>
          <cell r="C203">
            <v>508552501</v>
          </cell>
        </row>
        <row r="204">
          <cell r="A204" t="str">
            <v>120811124</v>
          </cell>
          <cell r="B204" t="str">
            <v>120811124 CDAT SECCION A Y C</v>
          </cell>
          <cell r="C204">
            <v>1353730136</v>
          </cell>
        </row>
        <row r="205">
          <cell r="A205" t="str">
            <v/>
          </cell>
          <cell r="B205" t="str">
            <v>120811 Titul emit.Avalad,acept SuperBa</v>
          </cell>
          <cell r="C205">
            <v>6080812200</v>
          </cell>
        </row>
        <row r="206">
          <cell r="A206" t="str">
            <v/>
          </cell>
          <cell r="B206" t="str">
            <v>Total  1208 Inv para mantener hasta el v</v>
          </cell>
          <cell r="C206">
            <v>6080812200</v>
          </cell>
        </row>
        <row r="207">
          <cell r="A207" t="str">
            <v/>
          </cell>
          <cell r="B207" t="str">
            <v>1216. Inver.para la venta de titulos particip</v>
          </cell>
          <cell r="C207">
            <v>0</v>
          </cell>
        </row>
        <row r="208">
          <cell r="A208" t="str">
            <v/>
          </cell>
          <cell r="B208" t="str">
            <v>121604. Acc con baja y minima liquidez o sin</v>
          </cell>
          <cell r="C208">
            <v>0</v>
          </cell>
        </row>
        <row r="209">
          <cell r="A209" t="str">
            <v>121604001</v>
          </cell>
          <cell r="B209" t="str">
            <v>121604001 APORTES I.P.S. COMFASALUD S.A.</v>
          </cell>
          <cell r="C209">
            <v>12912018</v>
          </cell>
        </row>
        <row r="210">
          <cell r="A210" t="str">
            <v/>
          </cell>
          <cell r="B210" t="str">
            <v>121604 Acc baja y min liquidez o sin c</v>
          </cell>
          <cell r="C210">
            <v>12912018</v>
          </cell>
        </row>
        <row r="211">
          <cell r="A211" t="str">
            <v/>
          </cell>
          <cell r="B211" t="str">
            <v>1216 Inver.para la venta de titu partic</v>
          </cell>
          <cell r="C211">
            <v>12912018</v>
          </cell>
        </row>
        <row r="212">
          <cell r="A212" t="str">
            <v/>
          </cell>
          <cell r="B212" t="str">
            <v>Total 12. Inversiones</v>
          </cell>
          <cell r="C212">
            <v>7617660097</v>
          </cell>
        </row>
        <row r="213">
          <cell r="A213" t="str">
            <v/>
          </cell>
          <cell r="B213" t="str">
            <v>13. Inventarios</v>
          </cell>
          <cell r="C213">
            <v>0</v>
          </cell>
        </row>
        <row r="214">
          <cell r="A214" t="str">
            <v/>
          </cell>
          <cell r="B214" t="str">
            <v>1305. Bienes no trasformados por la entidad</v>
          </cell>
          <cell r="C214">
            <v>0</v>
          </cell>
        </row>
        <row r="215">
          <cell r="A215" t="str">
            <v/>
          </cell>
          <cell r="B215" t="str">
            <v>130505. Bienes no trasformados por la entidad</v>
          </cell>
          <cell r="C215">
            <v>0</v>
          </cell>
        </row>
        <row r="216">
          <cell r="A216" t="str">
            <v>130505001</v>
          </cell>
          <cell r="B216" t="str">
            <v>130505001 INVENTARIOS DE MERCANCÍA  ETICOS GRAVADA</v>
          </cell>
          <cell r="C216">
            <v>494452676</v>
          </cell>
        </row>
        <row r="217">
          <cell r="A217" t="str">
            <v>130505002</v>
          </cell>
          <cell r="B217" t="str">
            <v>130505002 INVENTARIOS DE MERCANCÍA  ETICOS EXCLUIDA</v>
          </cell>
          <cell r="C217">
            <v>44436867902</v>
          </cell>
        </row>
        <row r="218">
          <cell r="A218" t="str">
            <v>130505011</v>
          </cell>
          <cell r="B218" t="str">
            <v>130505011 INVENTARIOS DE MERCANCÍA  POPULARES GRAVADA</v>
          </cell>
          <cell r="C218">
            <v>13395950804</v>
          </cell>
        </row>
        <row r="219">
          <cell r="A219" t="str">
            <v>130505012</v>
          </cell>
          <cell r="B219" t="str">
            <v>130505012 INVENTARIOS DE MERCANCÍA  POPULARES  EXCLUIDA</v>
          </cell>
          <cell r="C219">
            <v>5047471491</v>
          </cell>
        </row>
        <row r="220">
          <cell r="A220" t="str">
            <v>130505013</v>
          </cell>
          <cell r="B220" t="str">
            <v>130505013 INVENTARIOS DE MERCANCÍA   CONVENIOS</v>
          </cell>
          <cell r="C220">
            <v>203</v>
          </cell>
        </row>
        <row r="221">
          <cell r="A221" t="str">
            <v>130505090</v>
          </cell>
          <cell r="B221" t="str">
            <v>130505090 INVENTARIO EN TRANSITO</v>
          </cell>
          <cell r="C221">
            <v>0</v>
          </cell>
        </row>
        <row r="222">
          <cell r="A222" t="str">
            <v>130505091</v>
          </cell>
          <cell r="B222" t="str">
            <v>130505091 REVALORIZACION DE INVENTARIO</v>
          </cell>
          <cell r="C222">
            <v>1</v>
          </cell>
        </row>
        <row r="223">
          <cell r="A223" t="str">
            <v/>
          </cell>
          <cell r="B223" t="str">
            <v>130505 Bienes no trasf por la entidad</v>
          </cell>
          <cell r="C223">
            <v>63374743077</v>
          </cell>
        </row>
        <row r="224">
          <cell r="A224" t="str">
            <v/>
          </cell>
          <cell r="B224" t="str">
            <v>Total 1305 Bienes no trasf por la entidad</v>
          </cell>
          <cell r="C224">
            <v>63374743077</v>
          </cell>
        </row>
        <row r="225">
          <cell r="A225" t="str">
            <v/>
          </cell>
          <cell r="B225" t="str">
            <v>1325. Materiales y Suministros</v>
          </cell>
          <cell r="C225">
            <v>0</v>
          </cell>
        </row>
        <row r="226">
          <cell r="A226" t="str">
            <v/>
          </cell>
          <cell r="B226" t="str">
            <v>132505. Materiales y suministros</v>
          </cell>
          <cell r="C226">
            <v>0</v>
          </cell>
        </row>
        <row r="227">
          <cell r="A227" t="str">
            <v>132505021</v>
          </cell>
          <cell r="B227" t="str">
            <v>132505021 INVENTARIOS DE MERCANCÍA  SERV.GENERALES GRAVADA</v>
          </cell>
          <cell r="C227">
            <v>142162219</v>
          </cell>
        </row>
        <row r="228">
          <cell r="A228" t="str">
            <v>132505022</v>
          </cell>
          <cell r="B228" t="str">
            <v>132505022 INVENTARIOS DE MERCANCÍA  SERV.GENERALES EXENTA</v>
          </cell>
          <cell r="C228">
            <v>107326613</v>
          </cell>
        </row>
        <row r="229">
          <cell r="A229" t="str">
            <v/>
          </cell>
          <cell r="B229" t="str">
            <v>Total  Materiales y suministros</v>
          </cell>
          <cell r="C229">
            <v>249488832</v>
          </cell>
        </row>
        <row r="230">
          <cell r="A230" t="str">
            <v/>
          </cell>
          <cell r="B230" t="str">
            <v>Total 1325 Materiales y Suministros</v>
          </cell>
          <cell r="C230">
            <v>249488832</v>
          </cell>
        </row>
        <row r="231">
          <cell r="A231" t="str">
            <v/>
          </cell>
          <cell r="B231" t="str">
            <v>1335. Inventarios en transito</v>
          </cell>
          <cell r="C231">
            <v>0</v>
          </cell>
        </row>
        <row r="232">
          <cell r="A232" t="str">
            <v/>
          </cell>
          <cell r="B232" t="str">
            <v>133505. Inventarios en transito</v>
          </cell>
          <cell r="C232">
            <v>0</v>
          </cell>
        </row>
        <row r="233">
          <cell r="A233" t="str">
            <v>133505090</v>
          </cell>
          <cell r="B233" t="str">
            <v>133505090 INVENTARIO EN TRANSITO</v>
          </cell>
          <cell r="C233">
            <v>0</v>
          </cell>
        </row>
        <row r="234">
          <cell r="A234" t="str">
            <v/>
          </cell>
          <cell r="B234" t="str">
            <v>133505 Inventarios en transito</v>
          </cell>
          <cell r="C234">
            <v>0</v>
          </cell>
        </row>
        <row r="235">
          <cell r="A235" t="str">
            <v/>
          </cell>
          <cell r="B235" t="str">
            <v>Total 1335 Inventarios en transito</v>
          </cell>
          <cell r="C235">
            <v>0</v>
          </cell>
        </row>
        <row r="236">
          <cell r="A236" t="str">
            <v/>
          </cell>
          <cell r="B236" t="str">
            <v>1390. Provision</v>
          </cell>
          <cell r="C236">
            <v>0</v>
          </cell>
        </row>
        <row r="237">
          <cell r="A237" t="str">
            <v/>
          </cell>
          <cell r="B237" t="str">
            <v>139005. Por Obsolescencia</v>
          </cell>
          <cell r="C237">
            <v>0</v>
          </cell>
        </row>
        <row r="238">
          <cell r="A238" t="str">
            <v>139005001</v>
          </cell>
          <cell r="B238" t="str">
            <v>139005001 PROVISIÓN PARA ROTURAS Y DESGUASE</v>
          </cell>
          <cell r="C238">
            <v>7097051</v>
          </cell>
        </row>
        <row r="239">
          <cell r="A239" t="str">
            <v/>
          </cell>
          <cell r="B239" t="str">
            <v>139005 Por Obsolescencia</v>
          </cell>
          <cell r="C239">
            <v>7097051</v>
          </cell>
        </row>
        <row r="240">
          <cell r="A240" t="str">
            <v/>
          </cell>
          <cell r="B240" t="str">
            <v>139010. Por Diferencia en inventario fisico</v>
          </cell>
          <cell r="C240">
            <v>0</v>
          </cell>
        </row>
        <row r="241">
          <cell r="A241" t="str">
            <v>139010001</v>
          </cell>
          <cell r="B241" t="str">
            <v>139010001 VARIACIONES EN PRECIOS Y LOTES DE INVENTARIO</v>
          </cell>
          <cell r="C241">
            <v>14944375</v>
          </cell>
        </row>
        <row r="242">
          <cell r="A242" t="str">
            <v/>
          </cell>
          <cell r="B242" t="str">
            <v>139010 Por Dif en inventario fisico</v>
          </cell>
          <cell r="C242">
            <v>14944375</v>
          </cell>
        </row>
        <row r="243">
          <cell r="A243" t="str">
            <v/>
          </cell>
          <cell r="B243" t="str">
            <v>139085. Por Otros Conceptos</v>
          </cell>
          <cell r="C243">
            <v>0</v>
          </cell>
        </row>
        <row r="244">
          <cell r="A244" t="str">
            <v>139085001</v>
          </cell>
          <cell r="B244" t="str">
            <v>139085001 PROVISIÓN PARA OTROS CONCEPTOS INVENT.</v>
          </cell>
          <cell r="C244">
            <v>541783</v>
          </cell>
        </row>
        <row r="245">
          <cell r="A245" t="str">
            <v>139085090</v>
          </cell>
          <cell r="B245" t="str">
            <v>139085090 PROVISION MCIA RECHAZADA PROV.Y RECOGIDA POR CONTR</v>
          </cell>
          <cell r="C245">
            <v>27580</v>
          </cell>
        </row>
        <row r="246">
          <cell r="A246" t="str">
            <v/>
          </cell>
          <cell r="B246" t="str">
            <v>139085 Por Otros Conceptos</v>
          </cell>
          <cell r="C246">
            <v>569363</v>
          </cell>
        </row>
        <row r="247">
          <cell r="A247" t="str">
            <v/>
          </cell>
          <cell r="B247" t="str">
            <v>Total 1390 Provision</v>
          </cell>
          <cell r="C247">
            <v>22610789</v>
          </cell>
        </row>
        <row r="248">
          <cell r="A248" t="str">
            <v/>
          </cell>
          <cell r="B248" t="str">
            <v>Total 13. Inventarios</v>
          </cell>
          <cell r="C248">
            <v>63646842698</v>
          </cell>
        </row>
        <row r="249">
          <cell r="A249" t="str">
            <v/>
          </cell>
          <cell r="B249" t="str">
            <v>14. Cartera de Créditos</v>
          </cell>
          <cell r="C249">
            <v>0</v>
          </cell>
        </row>
        <row r="250">
          <cell r="A250" t="str">
            <v/>
          </cell>
          <cell r="B250" t="str">
            <v>1412. Creditos de cmo.garantia admisible-S L</v>
          </cell>
          <cell r="C250">
            <v>0</v>
          </cell>
        </row>
        <row r="251">
          <cell r="A251" t="str">
            <v/>
          </cell>
          <cell r="B251" t="str">
            <v>141205. Categoria A- riesgo normal</v>
          </cell>
          <cell r="C251">
            <v>0</v>
          </cell>
        </row>
        <row r="252">
          <cell r="A252" t="str">
            <v>141205001</v>
          </cell>
          <cell r="B252" t="str">
            <v>141205001 CATEGORÍA A - RIESGO NORMAL  AYC</v>
          </cell>
          <cell r="C252">
            <v>5400873031</v>
          </cell>
        </row>
        <row r="253">
          <cell r="A253" t="str">
            <v/>
          </cell>
          <cell r="B253" t="str">
            <v>Total Categoria A- riesgo normal</v>
          </cell>
          <cell r="C253">
            <v>5400873031</v>
          </cell>
        </row>
        <row r="254">
          <cell r="A254" t="str">
            <v/>
          </cell>
          <cell r="B254" t="str">
            <v>141210. Categoria B- riesgo aceptable</v>
          </cell>
          <cell r="C254">
            <v>0</v>
          </cell>
        </row>
        <row r="255">
          <cell r="A255" t="str">
            <v>141210001</v>
          </cell>
          <cell r="B255" t="str">
            <v>141210001 CATEGORÍA B - RIESGO ACEPTABLE AYC</v>
          </cell>
          <cell r="C255">
            <v>0</v>
          </cell>
        </row>
        <row r="256">
          <cell r="A256" t="str">
            <v/>
          </cell>
          <cell r="B256" t="str">
            <v>Total Categoria B- riesgo aceptable</v>
          </cell>
          <cell r="C256">
            <v>0</v>
          </cell>
        </row>
        <row r="257">
          <cell r="A257" t="str">
            <v/>
          </cell>
          <cell r="B257" t="str">
            <v>141215. Categoria C- riesgo apreciable</v>
          </cell>
          <cell r="C257">
            <v>0</v>
          </cell>
        </row>
        <row r="258">
          <cell r="A258" t="str">
            <v>141215001</v>
          </cell>
          <cell r="B258" t="str">
            <v>141215001 CATEGORÍA C - RIESGO APRECIABLE AYC</v>
          </cell>
          <cell r="C258">
            <v>82101857</v>
          </cell>
        </row>
        <row r="259">
          <cell r="A259" t="str">
            <v/>
          </cell>
          <cell r="B259" t="str">
            <v>Total Categoria C- riesgo apreciable</v>
          </cell>
          <cell r="C259">
            <v>82101857</v>
          </cell>
        </row>
        <row r="260">
          <cell r="A260" t="str">
            <v/>
          </cell>
          <cell r="B260" t="str">
            <v>141220. Categoria D- Riesgo significativo</v>
          </cell>
          <cell r="C260">
            <v>0</v>
          </cell>
        </row>
        <row r="261">
          <cell r="A261" t="str">
            <v>141220001</v>
          </cell>
          <cell r="B261" t="str">
            <v>141220001 CATEGORÍA D - RIESGO SIGNIFICATIVO AYC</v>
          </cell>
          <cell r="C261">
            <v>0</v>
          </cell>
        </row>
        <row r="262">
          <cell r="A262" t="str">
            <v/>
          </cell>
          <cell r="B262" t="str">
            <v>Total Categoria D- Riesgo significativo</v>
          </cell>
          <cell r="C262">
            <v>0</v>
          </cell>
        </row>
        <row r="263">
          <cell r="A263" t="str">
            <v/>
          </cell>
          <cell r="B263" t="str">
            <v>141225. Categoria E- Riesgo de incobrabilidad</v>
          </cell>
          <cell r="C263">
            <v>0</v>
          </cell>
        </row>
        <row r="264">
          <cell r="A264" t="str">
            <v>141225001</v>
          </cell>
          <cell r="B264" t="str">
            <v>141225001 CATEGORÍA E- RIESGO DE INCOBRABILIDAD AYC</v>
          </cell>
          <cell r="C264">
            <v>34415610</v>
          </cell>
        </row>
        <row r="265">
          <cell r="A265" t="str">
            <v/>
          </cell>
          <cell r="B265" t="str">
            <v>Total Categoria E- Riesgo de incobrabilidad</v>
          </cell>
          <cell r="C265">
            <v>34415610</v>
          </cell>
        </row>
        <row r="266">
          <cell r="A266" t="str">
            <v/>
          </cell>
          <cell r="B266" t="str">
            <v>Total 1412 Credi de cmo.garant admisible-S L</v>
          </cell>
          <cell r="C266">
            <v>5517390498</v>
          </cell>
        </row>
        <row r="267">
          <cell r="A267" t="str">
            <v/>
          </cell>
          <cell r="B267" t="str">
            <v>1442. Creditos de Consumo-otras Garantias</v>
          </cell>
          <cell r="C267">
            <v>0</v>
          </cell>
        </row>
        <row r="268">
          <cell r="A268" t="str">
            <v/>
          </cell>
          <cell r="B268" t="str">
            <v>144205. Categoria A - Riesgo Normal</v>
          </cell>
          <cell r="C268">
            <v>0</v>
          </cell>
        </row>
        <row r="269">
          <cell r="A269" t="str">
            <v>144205001</v>
          </cell>
          <cell r="B269" t="str">
            <v>144205001 CATEGORÍA A - RIESGO NORMAL AYC</v>
          </cell>
          <cell r="C269">
            <v>13454297201</v>
          </cell>
        </row>
        <row r="270">
          <cell r="A270" t="str">
            <v/>
          </cell>
          <cell r="B270" t="str">
            <v>Total Categoria A - Riesgo Normal</v>
          </cell>
          <cell r="C270">
            <v>13454297201</v>
          </cell>
        </row>
        <row r="271">
          <cell r="A271" t="str">
            <v/>
          </cell>
          <cell r="B271" t="str">
            <v>144210. Categoria B - Riesgo Aceptable</v>
          </cell>
          <cell r="C271">
            <v>0</v>
          </cell>
        </row>
        <row r="272">
          <cell r="A272" t="str">
            <v>144210001</v>
          </cell>
          <cell r="B272" t="str">
            <v>144210001 CATEGORÍA B - RIESGO ACEPTABLE AYC</v>
          </cell>
          <cell r="C272">
            <v>90949479</v>
          </cell>
        </row>
        <row r="273">
          <cell r="A273" t="str">
            <v/>
          </cell>
          <cell r="B273" t="str">
            <v>Total Categoria B - Riesgo Aceptable</v>
          </cell>
          <cell r="C273">
            <v>90949479</v>
          </cell>
        </row>
        <row r="274">
          <cell r="A274" t="str">
            <v/>
          </cell>
          <cell r="B274" t="str">
            <v>144215. Categoria C - Riesgo Apreciable</v>
          </cell>
          <cell r="C274">
            <v>0</v>
          </cell>
        </row>
        <row r="275">
          <cell r="A275" t="str">
            <v>144215001</v>
          </cell>
          <cell r="B275" t="str">
            <v>144215001 CATEGORÍA C - RIESGO APRECIABLE AYC</v>
          </cell>
          <cell r="C275">
            <v>47448866</v>
          </cell>
        </row>
        <row r="276">
          <cell r="A276" t="str">
            <v/>
          </cell>
          <cell r="B276" t="str">
            <v>Total Categoria C - Riesgo Apreciable</v>
          </cell>
          <cell r="C276">
            <v>47448866</v>
          </cell>
        </row>
        <row r="277">
          <cell r="A277" t="str">
            <v/>
          </cell>
          <cell r="B277" t="str">
            <v>144220. Categoria D - Riesgo Significativo</v>
          </cell>
          <cell r="C277">
            <v>0</v>
          </cell>
        </row>
        <row r="278">
          <cell r="A278" t="str">
            <v>144220001</v>
          </cell>
          <cell r="B278" t="str">
            <v>144220001 CATEGORÍA D - RIESGO SIGNIFICATIVO AYC</v>
          </cell>
          <cell r="C278">
            <v>51674712</v>
          </cell>
        </row>
        <row r="279">
          <cell r="A279" t="str">
            <v/>
          </cell>
          <cell r="B279" t="str">
            <v>Total Categoria D - Riesgo Significativo</v>
          </cell>
          <cell r="C279">
            <v>51674712</v>
          </cell>
        </row>
        <row r="280">
          <cell r="A280" t="str">
            <v/>
          </cell>
          <cell r="B280" t="str">
            <v>144225. Categoria E - Riesgo de Incobrabil.</v>
          </cell>
          <cell r="C280">
            <v>0</v>
          </cell>
        </row>
        <row r="281">
          <cell r="A281" t="str">
            <v>144225001</v>
          </cell>
          <cell r="B281" t="str">
            <v>144225001 CATEGORÍA E - RIESGO DE INCOBRABILID.AYC</v>
          </cell>
          <cell r="C281">
            <v>125834802</v>
          </cell>
        </row>
        <row r="282">
          <cell r="A282" t="str">
            <v/>
          </cell>
          <cell r="B282" t="str">
            <v>Total Categoria E - Riesgo de Incobrabilidad</v>
          </cell>
          <cell r="C282">
            <v>125834802</v>
          </cell>
        </row>
        <row r="283">
          <cell r="A283" t="str">
            <v/>
          </cell>
          <cell r="B283" t="str">
            <v>Total 1442 Cred de Cons-otras Garantias</v>
          </cell>
          <cell r="C283">
            <v>13770205060</v>
          </cell>
        </row>
        <row r="284">
          <cell r="A284" t="str">
            <v/>
          </cell>
          <cell r="B284" t="str">
            <v>1462. Creditos Comerciales G.admisble sin L</v>
          </cell>
          <cell r="C284">
            <v>0</v>
          </cell>
        </row>
        <row r="285">
          <cell r="A285" t="str">
            <v/>
          </cell>
          <cell r="B285" t="str">
            <v>146205. Categoria A - Riesgo normal</v>
          </cell>
          <cell r="C285">
            <v>0</v>
          </cell>
        </row>
        <row r="286">
          <cell r="A286" t="str">
            <v>146205001</v>
          </cell>
          <cell r="B286" t="str">
            <v>146205001 CATEGORÍA A - RIESGO NORMAL AYC</v>
          </cell>
          <cell r="C286">
            <v>2630039830</v>
          </cell>
        </row>
        <row r="287">
          <cell r="A287" t="str">
            <v/>
          </cell>
          <cell r="B287" t="str">
            <v>Total Categoria A - Riesgo normal</v>
          </cell>
          <cell r="C287">
            <v>2630039830</v>
          </cell>
        </row>
        <row r="288">
          <cell r="A288" t="str">
            <v/>
          </cell>
          <cell r="B288" t="str">
            <v>146210. Categoria B - Riesgo Aceptable</v>
          </cell>
          <cell r="C288">
            <v>0</v>
          </cell>
        </row>
        <row r="289">
          <cell r="A289" t="str">
            <v>146210001</v>
          </cell>
          <cell r="B289" t="str">
            <v>146210001 CATEGORÍA B - RIESGO ACEPTABLE AYC</v>
          </cell>
          <cell r="C289">
            <v>0</v>
          </cell>
        </row>
        <row r="290">
          <cell r="A290" t="str">
            <v/>
          </cell>
          <cell r="B290" t="str">
            <v>Total Categoria B - Riesgo Aceptable</v>
          </cell>
          <cell r="C290">
            <v>0</v>
          </cell>
        </row>
        <row r="291">
          <cell r="A291" t="str">
            <v/>
          </cell>
          <cell r="B291" t="str">
            <v>Total 1462 Credi Comerc G.admisble sin Lib</v>
          </cell>
          <cell r="C291">
            <v>2630039830</v>
          </cell>
        </row>
        <row r="292">
          <cell r="A292" t="str">
            <v/>
          </cell>
          <cell r="B292" t="str">
            <v>1465. Creditos Comerciales-Otras garantias</v>
          </cell>
          <cell r="C292">
            <v>0</v>
          </cell>
        </row>
        <row r="293">
          <cell r="A293" t="str">
            <v/>
          </cell>
          <cell r="B293" t="str">
            <v>146515. Categoria A - Riesgo Normal</v>
          </cell>
          <cell r="C293">
            <v>0</v>
          </cell>
        </row>
        <row r="294">
          <cell r="A294" t="str">
            <v>146515001</v>
          </cell>
          <cell r="B294" t="str">
            <v>146515001 CATEGORÍA A - RIESGO NORMAL AYC</v>
          </cell>
          <cell r="C294">
            <v>2781512371</v>
          </cell>
        </row>
        <row r="295">
          <cell r="A295" t="str">
            <v/>
          </cell>
          <cell r="B295" t="str">
            <v>Total Categoria A - Riesgo Normal</v>
          </cell>
          <cell r="C295">
            <v>2781512371</v>
          </cell>
        </row>
        <row r="296">
          <cell r="A296" t="str">
            <v/>
          </cell>
          <cell r="B296" t="str">
            <v>146520. Categoria B - Riesgo Aceptable</v>
          </cell>
          <cell r="C296">
            <v>0</v>
          </cell>
        </row>
        <row r="297">
          <cell r="A297" t="str">
            <v>146520001</v>
          </cell>
          <cell r="B297" t="str">
            <v>146520001 CATEGORÍA B - RIESGO ACEPTABLE AYC</v>
          </cell>
          <cell r="C297">
            <v>2778297</v>
          </cell>
        </row>
        <row r="298">
          <cell r="A298" t="str">
            <v/>
          </cell>
          <cell r="B298" t="str">
            <v>Total Categoria B - Riesgo Aceptable</v>
          </cell>
          <cell r="C298">
            <v>2778297</v>
          </cell>
        </row>
        <row r="299">
          <cell r="A299" t="str">
            <v/>
          </cell>
          <cell r="B299" t="str">
            <v>146525. Categoria C - Riesgo Apreciable</v>
          </cell>
          <cell r="C299">
            <v>0</v>
          </cell>
        </row>
        <row r="300">
          <cell r="A300" t="str">
            <v>146525001</v>
          </cell>
          <cell r="B300" t="str">
            <v>146525001 CATEGORÍA C - RIESGO APRECIABLE  AYC</v>
          </cell>
          <cell r="C300">
            <v>0</v>
          </cell>
        </row>
        <row r="301">
          <cell r="A301" t="str">
            <v/>
          </cell>
          <cell r="B301" t="str">
            <v>Total Categoria C - Riesgo Apreciable</v>
          </cell>
          <cell r="C301">
            <v>0</v>
          </cell>
        </row>
        <row r="302">
          <cell r="A302" t="str">
            <v/>
          </cell>
          <cell r="B302" t="str">
            <v>146530. Categoria D - Riesgo Significativo</v>
          </cell>
          <cell r="C302">
            <v>0</v>
          </cell>
        </row>
        <row r="303">
          <cell r="A303" t="str">
            <v>146530001</v>
          </cell>
          <cell r="B303" t="str">
            <v>146530001 CATEGORÍA D - RIESGO SIGNIFICATIVO  AYC</v>
          </cell>
          <cell r="C303">
            <v>0</v>
          </cell>
        </row>
        <row r="304">
          <cell r="A304" t="str">
            <v/>
          </cell>
          <cell r="B304" t="str">
            <v>Total Categoria D - Riesgo Significativo</v>
          </cell>
          <cell r="C304">
            <v>0</v>
          </cell>
        </row>
        <row r="305">
          <cell r="A305" t="str">
            <v/>
          </cell>
          <cell r="B305" t="str">
            <v>146535. Categoria E - Riesgo de incobrabilid.</v>
          </cell>
          <cell r="C305">
            <v>0</v>
          </cell>
        </row>
        <row r="306">
          <cell r="A306" t="str">
            <v>146535001</v>
          </cell>
          <cell r="B306" t="str">
            <v>146535001 CATEGORÍA E - RIESGO DE INCOBRABILIDAD  AYC</v>
          </cell>
          <cell r="C306">
            <v>20206871</v>
          </cell>
        </row>
        <row r="307">
          <cell r="A307" t="str">
            <v/>
          </cell>
          <cell r="B307" t="str">
            <v>Total Categoria E - Riesgo de incobrabilidad</v>
          </cell>
          <cell r="C307">
            <v>20206871</v>
          </cell>
        </row>
        <row r="308">
          <cell r="A308" t="str">
            <v/>
          </cell>
          <cell r="B308" t="str">
            <v>Total 1465 Cred Comerc-Otras garantias</v>
          </cell>
          <cell r="C308">
            <v>2804497539</v>
          </cell>
        </row>
        <row r="309">
          <cell r="A309" t="str">
            <v/>
          </cell>
          <cell r="B309" t="str">
            <v>1491. Provision Creditos de Consumo</v>
          </cell>
          <cell r="C309">
            <v>0</v>
          </cell>
        </row>
        <row r="310">
          <cell r="A310" t="str">
            <v/>
          </cell>
          <cell r="B310" t="str">
            <v>149110. Categoria b credito acept garant.</v>
          </cell>
          <cell r="C310">
            <v>0</v>
          </cell>
        </row>
        <row r="311">
          <cell r="A311" t="str">
            <v>149110001</v>
          </cell>
          <cell r="B311" t="str">
            <v>149110001 CATEGORÍA B-CRÉDITO ACEPTABLE GARANT AYC</v>
          </cell>
          <cell r="C311">
            <v>0</v>
          </cell>
        </row>
        <row r="312">
          <cell r="A312" t="str">
            <v/>
          </cell>
          <cell r="B312" t="str">
            <v>Total Categoria b credito acept garant.</v>
          </cell>
          <cell r="C312">
            <v>0</v>
          </cell>
        </row>
        <row r="313">
          <cell r="A313" t="str">
            <v/>
          </cell>
          <cell r="B313" t="str">
            <v>149112. Categoria B - Credito Aceptable Otras</v>
          </cell>
          <cell r="C313">
            <v>0</v>
          </cell>
        </row>
        <row r="314">
          <cell r="A314" t="str">
            <v>149112001</v>
          </cell>
          <cell r="B314" t="str">
            <v>149112001 CATEGORÍA B-CRÉDITO ACEPTABLE OTRAS AYC</v>
          </cell>
          <cell r="C314">
            <v>-909495</v>
          </cell>
        </row>
        <row r="315">
          <cell r="A315" t="str">
            <v/>
          </cell>
          <cell r="B315" t="str">
            <v>Total Categoria B - Credito Aceptable Otras</v>
          </cell>
          <cell r="C315">
            <v>-909495</v>
          </cell>
        </row>
        <row r="316">
          <cell r="A316" t="str">
            <v>149115001</v>
          </cell>
          <cell r="B316" t="str">
            <v>149115001 CATEGORÍA C-CRÉDITO APRECIABLE AYC</v>
          </cell>
          <cell r="C316">
            <v>0</v>
          </cell>
        </row>
        <row r="317">
          <cell r="A317" t="str">
            <v/>
          </cell>
          <cell r="B317" t="str">
            <v/>
          </cell>
          <cell r="C317">
            <v>0</v>
          </cell>
        </row>
        <row r="318">
          <cell r="A318" t="str">
            <v/>
          </cell>
          <cell r="B318" t="str">
            <v>149117. Categoria C - Credito Apreciable Otr</v>
          </cell>
          <cell r="C318">
            <v>0</v>
          </cell>
        </row>
        <row r="319">
          <cell r="A319" t="str">
            <v>149117001</v>
          </cell>
          <cell r="B319" t="str">
            <v>149117001 CATEGORÍA C-CRÉDITO APRECIAB.OTRAS AYC</v>
          </cell>
          <cell r="C319">
            <v>-4744888</v>
          </cell>
        </row>
        <row r="320">
          <cell r="A320" t="str">
            <v/>
          </cell>
          <cell r="B320" t="str">
            <v>Total Categoria C - Credito Apreciable Otras</v>
          </cell>
          <cell r="C320">
            <v>-4744888</v>
          </cell>
        </row>
        <row r="321">
          <cell r="A321" t="str">
            <v/>
          </cell>
          <cell r="B321" t="str">
            <v>149122. Categoria D - Credito Significativo O</v>
          </cell>
          <cell r="C321">
            <v>0</v>
          </cell>
        </row>
        <row r="322">
          <cell r="A322" t="str">
            <v>149122001</v>
          </cell>
          <cell r="B322" t="str">
            <v>149122001 CATEGORÍA D-CRÉDITO SIGNIFIC. OTRAS  AYC</v>
          </cell>
          <cell r="C322">
            <v>-10334942</v>
          </cell>
        </row>
        <row r="323">
          <cell r="A323" t="str">
            <v/>
          </cell>
          <cell r="B323" t="str">
            <v>Total Categoria D - Credito Significativo Otr</v>
          </cell>
          <cell r="C323">
            <v>-10334942</v>
          </cell>
        </row>
        <row r="324">
          <cell r="A324" t="str">
            <v/>
          </cell>
          <cell r="B324" t="str">
            <v>149127. Categoria E - Credito Irrecuperable O</v>
          </cell>
          <cell r="C324">
            <v>0</v>
          </cell>
        </row>
        <row r="325">
          <cell r="A325" t="str">
            <v>149127001</v>
          </cell>
          <cell r="B325" t="str">
            <v>149127001 CATEGORÍA E-CRÉDITO IRRECUPERABLE AYC</v>
          </cell>
          <cell r="C325">
            <v>-103611040</v>
          </cell>
        </row>
        <row r="326">
          <cell r="A326" t="str">
            <v/>
          </cell>
          <cell r="B326" t="str">
            <v>Otras Categoria E - Credito Irrecuperable Otr</v>
          </cell>
          <cell r="C326">
            <v>-103611040</v>
          </cell>
        </row>
        <row r="327">
          <cell r="A327" t="str">
            <v/>
          </cell>
          <cell r="B327" t="str">
            <v>Total 1491 Prov Creditos de Consumo</v>
          </cell>
          <cell r="C327">
            <v>-119600365</v>
          </cell>
        </row>
        <row r="328">
          <cell r="A328" t="str">
            <v/>
          </cell>
          <cell r="B328" t="str">
            <v>1495. Provision Creditos Comerciales</v>
          </cell>
          <cell r="C328">
            <v>0</v>
          </cell>
        </row>
        <row r="329">
          <cell r="A329" t="str">
            <v/>
          </cell>
          <cell r="B329" t="str">
            <v>149512. Categoria B - Credito Aceptable Otras</v>
          </cell>
          <cell r="C329">
            <v>0</v>
          </cell>
        </row>
        <row r="330">
          <cell r="A330" t="str">
            <v>149512001</v>
          </cell>
          <cell r="B330" t="str">
            <v>149512001 CATEGORÍA B-CRÉDITOACEPTABLE AYC</v>
          </cell>
          <cell r="C330">
            <v>-27783</v>
          </cell>
        </row>
        <row r="331">
          <cell r="A331" t="str">
            <v/>
          </cell>
          <cell r="B331" t="str">
            <v>Total Categoria B - Credito Aceptable Otras</v>
          </cell>
          <cell r="C331">
            <v>-27783</v>
          </cell>
        </row>
        <row r="332">
          <cell r="A332" t="str">
            <v/>
          </cell>
          <cell r="B332" t="str">
            <v>149517. Categoria C - Credito Apreciable Otr.</v>
          </cell>
          <cell r="C332">
            <v>0</v>
          </cell>
        </row>
        <row r="333">
          <cell r="A333" t="str">
            <v>149517001</v>
          </cell>
          <cell r="B333" t="str">
            <v>149517001 CATEGORÍA C-CRÉDITO APRECIABLE AYC</v>
          </cell>
          <cell r="C333">
            <v>0</v>
          </cell>
        </row>
        <row r="334">
          <cell r="A334" t="str">
            <v/>
          </cell>
          <cell r="B334" t="str">
            <v>Total Categoria C - Credito Apreciable Otras</v>
          </cell>
          <cell r="C334">
            <v>0</v>
          </cell>
        </row>
        <row r="335">
          <cell r="A335" t="str">
            <v/>
          </cell>
          <cell r="B335" t="str">
            <v>149522. Categoria D - Credito Significativo</v>
          </cell>
          <cell r="C335">
            <v>0</v>
          </cell>
        </row>
        <row r="336">
          <cell r="A336" t="str">
            <v>149522001</v>
          </cell>
          <cell r="B336" t="str">
            <v>149522001 CATEGORÍA D-CRÉDITO SIGNIFICATIVO AYC</v>
          </cell>
          <cell r="C336">
            <v>0</v>
          </cell>
        </row>
        <row r="337">
          <cell r="A337" t="str">
            <v/>
          </cell>
          <cell r="B337" t="str">
            <v>Total Categoria D - Credito Significativo</v>
          </cell>
          <cell r="C337">
            <v>0</v>
          </cell>
        </row>
        <row r="338">
          <cell r="A338" t="str">
            <v/>
          </cell>
          <cell r="B338" t="str">
            <v>149527. Categoria E - Credito irrecuperable</v>
          </cell>
          <cell r="C338">
            <v>0</v>
          </cell>
        </row>
        <row r="339">
          <cell r="A339" t="str">
            <v>149527001</v>
          </cell>
          <cell r="B339" t="str">
            <v>149527001 CATEGORÍA E-CRÉDITO IRRECUPERABLE AYC</v>
          </cell>
          <cell r="C339">
            <v>-20206871</v>
          </cell>
        </row>
        <row r="340">
          <cell r="A340" t="str">
            <v/>
          </cell>
          <cell r="B340" t="str">
            <v>Total Categoria E - Credito irrecuperable</v>
          </cell>
          <cell r="C340">
            <v>-20206871</v>
          </cell>
        </row>
        <row r="341">
          <cell r="A341" t="str">
            <v/>
          </cell>
          <cell r="B341" t="str">
            <v>Total 1495 Provision Creditos Comerciales</v>
          </cell>
          <cell r="C341">
            <v>-20234654</v>
          </cell>
        </row>
        <row r="342">
          <cell r="A342" t="str">
            <v/>
          </cell>
          <cell r="B342" t="str">
            <v>1498. Provision General</v>
          </cell>
          <cell r="C342">
            <v>0</v>
          </cell>
        </row>
        <row r="343">
          <cell r="A343" t="str">
            <v/>
          </cell>
          <cell r="B343" t="str">
            <v>149810. Provision Creditos Sin Libranza</v>
          </cell>
          <cell r="C343">
            <v>0</v>
          </cell>
        </row>
        <row r="344">
          <cell r="A344" t="str">
            <v>149810001</v>
          </cell>
          <cell r="B344" t="str">
            <v>149810001 PROVISION CREDITOS SIN LIBRANZA AYC</v>
          </cell>
          <cell r="C344">
            <v>-247221320</v>
          </cell>
        </row>
        <row r="345">
          <cell r="A345" t="str">
            <v/>
          </cell>
          <cell r="B345" t="str">
            <v>Total Provision Creditos Sin Libranza</v>
          </cell>
          <cell r="C345">
            <v>-247221320</v>
          </cell>
        </row>
        <row r="346">
          <cell r="A346" t="str">
            <v/>
          </cell>
          <cell r="B346" t="str">
            <v>Total 1498 Provision General</v>
          </cell>
          <cell r="C346">
            <v>-247221320</v>
          </cell>
        </row>
        <row r="347">
          <cell r="A347" t="str">
            <v/>
          </cell>
          <cell r="B347" t="str">
            <v>Total 14. Cartera de Créditos</v>
          </cell>
          <cell r="C347">
            <v>24335076588</v>
          </cell>
        </row>
        <row r="348">
          <cell r="A348" t="str">
            <v/>
          </cell>
          <cell r="B348" t="str">
            <v>16. Cuentas por Cobrar</v>
          </cell>
          <cell r="C348">
            <v>0</v>
          </cell>
        </row>
        <row r="349">
          <cell r="A349" t="str">
            <v/>
          </cell>
          <cell r="B349" t="str">
            <v>1605. Convenios por cobrar</v>
          </cell>
          <cell r="C349">
            <v>0</v>
          </cell>
        </row>
        <row r="350">
          <cell r="A350" t="str">
            <v/>
          </cell>
          <cell r="B350" t="str">
            <v>160535. Otros Servicios</v>
          </cell>
          <cell r="C350">
            <v>0</v>
          </cell>
        </row>
        <row r="351">
          <cell r="A351" t="str">
            <v>160535001</v>
          </cell>
          <cell r="B351" t="str">
            <v>160535001 CUENTA POR COBRAR POLIZAS</v>
          </cell>
          <cell r="C351">
            <v>542599713</v>
          </cell>
        </row>
        <row r="352">
          <cell r="A352" t="str">
            <v>160535002</v>
          </cell>
          <cell r="B352" t="str">
            <v>160535002 CUENTA POR COB ADMISIONES</v>
          </cell>
          <cell r="C352">
            <v>0</v>
          </cell>
        </row>
        <row r="353">
          <cell r="A353" t="str">
            <v>160535003</v>
          </cell>
          <cell r="B353" t="str">
            <v>160535003 CUENTA POR C .CURSOS SISTEMAS Y OTROS</v>
          </cell>
          <cell r="C353">
            <v>40053903</v>
          </cell>
        </row>
        <row r="354">
          <cell r="A354" t="str">
            <v>160535004</v>
          </cell>
          <cell r="B354" t="str">
            <v>160535004 CONVENIOS POR COBRAR</v>
          </cell>
          <cell r="C354">
            <v>161183976</v>
          </cell>
        </row>
        <row r="355">
          <cell r="A355" t="str">
            <v>160535005</v>
          </cell>
          <cell r="B355" t="str">
            <v>160535005 CUENTA LIST /PROCESOS SISTEMAS</v>
          </cell>
          <cell r="C355">
            <v>56788944</v>
          </cell>
        </row>
        <row r="356">
          <cell r="A356" t="str">
            <v>160535007</v>
          </cell>
          <cell r="B356" t="str">
            <v>160535007 CUENTA POR COB SANCIÓN ECONÓMICA</v>
          </cell>
          <cell r="C356">
            <v>-431351</v>
          </cell>
        </row>
        <row r="357">
          <cell r="A357" t="str">
            <v>160535009</v>
          </cell>
          <cell r="B357" t="str">
            <v>160535009 A CARGO DE EX ASOCIADOS DE MERCADEO Y OTRSO</v>
          </cell>
          <cell r="C357">
            <v>288363298</v>
          </cell>
        </row>
        <row r="358">
          <cell r="A358" t="str">
            <v/>
          </cell>
          <cell r="B358" t="str">
            <v>Total Otros Servicios</v>
          </cell>
          <cell r="C358">
            <v>1088558483</v>
          </cell>
        </row>
        <row r="359">
          <cell r="A359" t="str">
            <v/>
          </cell>
          <cell r="B359" t="str">
            <v>160595. Otros Convenios</v>
          </cell>
          <cell r="C359">
            <v>0</v>
          </cell>
        </row>
        <row r="360">
          <cell r="A360" t="str">
            <v>160595005</v>
          </cell>
          <cell r="B360" t="str">
            <v>160595005 CUENTA POR COBRAR VARIOS</v>
          </cell>
          <cell r="C360">
            <v>16419186</v>
          </cell>
        </row>
        <row r="361">
          <cell r="A361" t="str">
            <v>160595007</v>
          </cell>
          <cell r="B361" t="str">
            <v>160595007 CUENTA POR C.INSTITUCIONES NO ASOCIADAS</v>
          </cell>
          <cell r="C361">
            <v>144943721</v>
          </cell>
        </row>
        <row r="362">
          <cell r="A362" t="str">
            <v>160595015</v>
          </cell>
          <cell r="B362" t="str">
            <v>160595015 NEGOC.ESPECIALES.POR CUMPLIM. METAS</v>
          </cell>
          <cell r="C362">
            <v>0</v>
          </cell>
        </row>
        <row r="363">
          <cell r="A363" t="str">
            <v>160595189</v>
          </cell>
          <cell r="B363" t="str">
            <v>160595189 TRASLADO DE RECURSOS DE AYC A  CONSUMO</v>
          </cell>
          <cell r="C363">
            <v>0</v>
          </cell>
        </row>
        <row r="364">
          <cell r="A364" t="str">
            <v>160595199</v>
          </cell>
          <cell r="B364" t="str">
            <v>160595199 CUENTA  TRASLADO DE RECURSOS DE CONSUMO PARA AYC</v>
          </cell>
          <cell r="C364">
            <v>0</v>
          </cell>
        </row>
        <row r="365">
          <cell r="A365" t="str">
            <v/>
          </cell>
          <cell r="B365" t="str">
            <v>Total Otros Convenios</v>
          </cell>
          <cell r="C365">
            <v>161362907</v>
          </cell>
        </row>
        <row r="366">
          <cell r="A366" t="str">
            <v/>
          </cell>
          <cell r="B366" t="str">
            <v>Total 1605 Convenios por cobrar</v>
          </cell>
          <cell r="C366">
            <v>1249921390</v>
          </cell>
        </row>
        <row r="367">
          <cell r="A367" t="str">
            <v/>
          </cell>
          <cell r="B367" t="str">
            <v>1625. Anticipos de contratos y proveedores</v>
          </cell>
          <cell r="C367">
            <v>0</v>
          </cell>
        </row>
        <row r="368">
          <cell r="A368" t="str">
            <v/>
          </cell>
          <cell r="B368" t="str">
            <v>162505. Anticipos de contratos</v>
          </cell>
          <cell r="C368">
            <v>0</v>
          </cell>
        </row>
        <row r="369">
          <cell r="A369" t="str">
            <v>162505002</v>
          </cell>
          <cell r="B369" t="str">
            <v>162505002 ANTICIPOS DE CONTRATOS</v>
          </cell>
          <cell r="C369">
            <v>0</v>
          </cell>
        </row>
        <row r="370">
          <cell r="A370" t="str">
            <v/>
          </cell>
          <cell r="B370" t="str">
            <v>Total Anticipos de contratos</v>
          </cell>
          <cell r="C370">
            <v>0</v>
          </cell>
        </row>
        <row r="371">
          <cell r="A371" t="str">
            <v/>
          </cell>
          <cell r="B371" t="str">
            <v>162510. Proveedores</v>
          </cell>
          <cell r="C371">
            <v>0</v>
          </cell>
        </row>
        <row r="372">
          <cell r="A372" t="str">
            <v>162510001</v>
          </cell>
          <cell r="B372" t="str">
            <v>162510001 ANTICIPOS A PROVEEDORES VARIOS AYC</v>
          </cell>
          <cell r="C372">
            <v>0</v>
          </cell>
        </row>
        <row r="373">
          <cell r="A373" t="str">
            <v>162510011</v>
          </cell>
          <cell r="B373" t="str">
            <v>162510011 ANTICIPOS PROVEEDORES DE MERCANCIA Y SUMINISTROS</v>
          </cell>
          <cell r="C373">
            <v>644929083</v>
          </cell>
        </row>
        <row r="374">
          <cell r="A374" t="str">
            <v/>
          </cell>
          <cell r="B374" t="str">
            <v>Total Proveedores</v>
          </cell>
          <cell r="C374">
            <v>644929083</v>
          </cell>
        </row>
        <row r="375">
          <cell r="A375" t="str">
            <v/>
          </cell>
          <cell r="B375" t="str">
            <v>Total 1625 Ant de contratos y proveedores</v>
          </cell>
          <cell r="C375">
            <v>644929083</v>
          </cell>
        </row>
        <row r="376">
          <cell r="A376" t="str">
            <v/>
          </cell>
          <cell r="B376" t="str">
            <v>1635. Adelantos al personal</v>
          </cell>
          <cell r="C376">
            <v>0</v>
          </cell>
        </row>
        <row r="377">
          <cell r="A377" t="str">
            <v/>
          </cell>
          <cell r="B377" t="str">
            <v>163510. Gastos de Viaje</v>
          </cell>
          <cell r="C377">
            <v>0</v>
          </cell>
        </row>
        <row r="378">
          <cell r="A378" t="str">
            <v>163510001</v>
          </cell>
          <cell r="B378" t="str">
            <v>163510001 ANT. PERSONAL GASTOS DE VIAJE</v>
          </cell>
          <cell r="C378">
            <v>300000</v>
          </cell>
        </row>
        <row r="379">
          <cell r="A379" t="str">
            <v/>
          </cell>
          <cell r="B379" t="str">
            <v>Total Gastos de Viaje</v>
          </cell>
          <cell r="C379">
            <v>300000</v>
          </cell>
        </row>
        <row r="380">
          <cell r="A380" t="str">
            <v/>
          </cell>
          <cell r="B380" t="str">
            <v>163595. Otros</v>
          </cell>
          <cell r="C380">
            <v>0</v>
          </cell>
        </row>
        <row r="381">
          <cell r="A381" t="str">
            <v>163595001</v>
          </cell>
          <cell r="B381" t="str">
            <v>163595001 ADELANTOS VARIOS - EMPLEADOS</v>
          </cell>
          <cell r="C381">
            <v>14023822</v>
          </cell>
        </row>
        <row r="382">
          <cell r="A382" t="str">
            <v>163595004</v>
          </cell>
          <cell r="B382" t="str">
            <v>163595004 ANTICIPOS O CAJAS MENORES CAJA 2  PEREIRA</v>
          </cell>
          <cell r="C382">
            <v>1234020</v>
          </cell>
        </row>
        <row r="383">
          <cell r="A383" t="str">
            <v>163595005</v>
          </cell>
          <cell r="B383" t="str">
            <v>163595005 ANTICIPOS A CAJAS MENORES CAJA 3 BQUILLA</v>
          </cell>
          <cell r="C383">
            <v>1667366</v>
          </cell>
        </row>
        <row r="384">
          <cell r="A384" t="str">
            <v>163595006</v>
          </cell>
          <cell r="B384" t="str">
            <v>163595006 ANTICIPOS A CAJAS MENORES CAJA 4 BOGOTA</v>
          </cell>
          <cell r="C384">
            <v>3496690</v>
          </cell>
        </row>
        <row r="385">
          <cell r="A385" t="str">
            <v>163595007</v>
          </cell>
          <cell r="B385" t="str">
            <v>163595007 ANTICIPOS A CAJAS MENORES CAJA 5  MEDELLIN</v>
          </cell>
          <cell r="C385">
            <v>3732225</v>
          </cell>
        </row>
        <row r="386">
          <cell r="A386" t="str">
            <v>163595008</v>
          </cell>
          <cell r="B386" t="str">
            <v>163595008 ANTICIPOS VARIOS PARA VALES PROVISIONALES</v>
          </cell>
          <cell r="C386">
            <v>-38412</v>
          </cell>
        </row>
        <row r="387">
          <cell r="A387" t="str">
            <v>163595009</v>
          </cell>
          <cell r="B387" t="str">
            <v>163595009 ANTICIPOS A CAJAS MENORES CAJA 6 B/MANGA</v>
          </cell>
          <cell r="C387">
            <v>0</v>
          </cell>
        </row>
        <row r="388">
          <cell r="A388" t="str">
            <v>163595010</v>
          </cell>
          <cell r="B388" t="str">
            <v>163595010 ANTICIPOS A CAJAS MENORES CAJA 7 CALI</v>
          </cell>
          <cell r="C388">
            <v>1667785</v>
          </cell>
        </row>
        <row r="389">
          <cell r="A389" t="str">
            <v/>
          </cell>
          <cell r="B389" t="str">
            <v>Total Otros</v>
          </cell>
          <cell r="C389">
            <v>25783496</v>
          </cell>
        </row>
        <row r="390">
          <cell r="A390" t="str">
            <v/>
          </cell>
          <cell r="B390" t="str">
            <v>Total 1635 Adelantos al personal</v>
          </cell>
          <cell r="C390">
            <v>26083496</v>
          </cell>
        </row>
        <row r="391">
          <cell r="A391" t="str">
            <v/>
          </cell>
          <cell r="B391" t="str">
            <v>1645. Deudores cartera por venta de bienes</v>
          </cell>
          <cell r="C391">
            <v>0</v>
          </cell>
        </row>
        <row r="392">
          <cell r="A392" t="str">
            <v/>
          </cell>
          <cell r="B392" t="str">
            <v>164502. Cartera por venta de bienes</v>
          </cell>
          <cell r="C392">
            <v>0</v>
          </cell>
        </row>
        <row r="393">
          <cell r="A393" t="str">
            <v>164502001</v>
          </cell>
          <cell r="B393" t="str">
            <v>164502001 SUMINISTRO DE MERCANCÍA REGIONAL BOGOTA</v>
          </cell>
          <cell r="C393">
            <v>18713587430</v>
          </cell>
        </row>
        <row r="394">
          <cell r="A394" t="str">
            <v>164502002</v>
          </cell>
          <cell r="B394" t="str">
            <v>164502002 SUMINISTRO DE MERCANCÍA REGIONAL PEREIRA</v>
          </cell>
          <cell r="C394">
            <v>2667109455</v>
          </cell>
        </row>
        <row r="395">
          <cell r="A395" t="str">
            <v>164502003</v>
          </cell>
          <cell r="B395" t="str">
            <v>164502003 SUMINISTRO DE MERCANCÍA REGIONAL B/QUILLA</v>
          </cell>
          <cell r="C395">
            <v>3825429023</v>
          </cell>
        </row>
        <row r="396">
          <cell r="A396" t="str">
            <v>164502005</v>
          </cell>
          <cell r="B396" t="str">
            <v>164502005 SUMINISTRO DE MERCANCÍA REGIONAL MEDELLIN</v>
          </cell>
          <cell r="C396">
            <v>2726340329</v>
          </cell>
        </row>
        <row r="397">
          <cell r="A397" t="str">
            <v>164502006</v>
          </cell>
          <cell r="B397" t="str">
            <v>164502006 SUMINISTRO DE MERCANCÍA REGIONAL CALI</v>
          </cell>
          <cell r="C397">
            <v>2773707192</v>
          </cell>
        </row>
        <row r="398">
          <cell r="A398" t="str">
            <v>164502010</v>
          </cell>
          <cell r="B398" t="str">
            <v>164502010 DESCUENTOS PERDIDOS</v>
          </cell>
          <cell r="C398">
            <v>13254164</v>
          </cell>
        </row>
        <row r="399">
          <cell r="A399" t="str">
            <v>164502012</v>
          </cell>
          <cell r="B399" t="str">
            <v>164502012 CHEQUES DEVUELTOS CMO</v>
          </cell>
          <cell r="C399">
            <v>1643885</v>
          </cell>
        </row>
        <row r="400">
          <cell r="A400" t="str">
            <v>164502013</v>
          </cell>
          <cell r="B400" t="str">
            <v>164502013 REMESAS DE MERCANCÍA CMO</v>
          </cell>
          <cell r="C400">
            <v>56619655</v>
          </cell>
        </row>
        <row r="401">
          <cell r="A401" t="str">
            <v>164502098</v>
          </cell>
          <cell r="B401" t="str">
            <v>164502098 CARTERA DE PRESENTACION CARTERA VENCIDA</v>
          </cell>
          <cell r="C401">
            <v>-112489739</v>
          </cell>
        </row>
        <row r="402">
          <cell r="A402" t="str">
            <v/>
          </cell>
          <cell r="B402" t="str">
            <v>Total Cartera por venta de bienes</v>
          </cell>
          <cell r="C402">
            <v>30665201394</v>
          </cell>
        </row>
        <row r="403">
          <cell r="A403" t="str">
            <v/>
          </cell>
          <cell r="B403" t="str">
            <v>164505. Cartera Vencida entre 91 y 180 dias</v>
          </cell>
          <cell r="C403">
            <v>0</v>
          </cell>
        </row>
        <row r="404">
          <cell r="A404" t="str">
            <v>164505001</v>
          </cell>
          <cell r="B404" t="str">
            <v>164505001 CARTERA VENCIDA ENTRE 91 Y 180 DIAS</v>
          </cell>
          <cell r="C404">
            <v>96031886</v>
          </cell>
        </row>
        <row r="405">
          <cell r="A405" t="str">
            <v/>
          </cell>
          <cell r="B405" t="str">
            <v>Total  Cartera Vencida entre 91 y 180 dias</v>
          </cell>
          <cell r="C405">
            <v>96031886</v>
          </cell>
        </row>
        <row r="406">
          <cell r="A406" t="str">
            <v/>
          </cell>
          <cell r="B406" t="str">
            <v>164510. Cartera Vencida entre 181 y 360 dias</v>
          </cell>
          <cell r="C406">
            <v>0</v>
          </cell>
        </row>
        <row r="407">
          <cell r="A407" t="str">
            <v>164510001</v>
          </cell>
          <cell r="B407" t="str">
            <v>164510001 CARTERA VENCIDA ENTRE 181 Y 360 DIAS</v>
          </cell>
          <cell r="C407">
            <v>16457853</v>
          </cell>
        </row>
        <row r="408">
          <cell r="A408" t="str">
            <v/>
          </cell>
          <cell r="B408" t="str">
            <v>Total Cartera Vencida entre 181 y 360 dias</v>
          </cell>
          <cell r="C408">
            <v>16457853</v>
          </cell>
        </row>
        <row r="409">
          <cell r="A409" t="str">
            <v/>
          </cell>
          <cell r="B409" t="str">
            <v>Total 1645 Deudores cartera por vta de bienes</v>
          </cell>
          <cell r="C409">
            <v>30777691133</v>
          </cell>
        </row>
        <row r="410">
          <cell r="A410" t="str">
            <v/>
          </cell>
          <cell r="B410" t="str">
            <v>1657. Intereses vigentes Bienes</v>
          </cell>
          <cell r="C410">
            <v>0</v>
          </cell>
        </row>
        <row r="411">
          <cell r="A411" t="str">
            <v/>
          </cell>
          <cell r="B411" t="str">
            <v>165701. Intereses vigentes</v>
          </cell>
          <cell r="C411">
            <v>0</v>
          </cell>
        </row>
        <row r="412">
          <cell r="A412" t="str">
            <v>165701001</v>
          </cell>
          <cell r="B412" t="str">
            <v>165701001 INTERESES DE MORA</v>
          </cell>
          <cell r="C412">
            <v>28288123</v>
          </cell>
        </row>
        <row r="413">
          <cell r="A413" t="str">
            <v/>
          </cell>
          <cell r="B413" t="str">
            <v>Total  Intereses vigentes</v>
          </cell>
          <cell r="C413">
            <v>28288123</v>
          </cell>
        </row>
        <row r="414">
          <cell r="A414" t="str">
            <v/>
          </cell>
          <cell r="B414" t="str">
            <v>Total 1657 Intereses vigentes Bienes</v>
          </cell>
          <cell r="C414">
            <v>28288123</v>
          </cell>
        </row>
        <row r="415">
          <cell r="A415" t="str">
            <v/>
          </cell>
          <cell r="B415" t="str">
            <v>1655. Intereses</v>
          </cell>
          <cell r="C415">
            <v>0</v>
          </cell>
        </row>
        <row r="416">
          <cell r="A416" t="str">
            <v/>
          </cell>
          <cell r="B416" t="str">
            <v>165518. Categoria A riesgo normal consumo</v>
          </cell>
          <cell r="C416">
            <v>0</v>
          </cell>
        </row>
        <row r="417">
          <cell r="A417" t="str">
            <v>165518001</v>
          </cell>
          <cell r="B417" t="str">
            <v>165518001 INT.CTE CATEGORIA A RIESGO NORMAL CMO AYC</v>
          </cell>
          <cell r="C417">
            <v>149698252</v>
          </cell>
        </row>
        <row r="418">
          <cell r="A418" t="str">
            <v>165518002</v>
          </cell>
          <cell r="B418" t="str">
            <v>165518002 INT.MORA CATEGORIA A RIESGO NORMAL CMO AYC</v>
          </cell>
          <cell r="C418">
            <v>179407</v>
          </cell>
        </row>
        <row r="419">
          <cell r="A419" t="str">
            <v/>
          </cell>
          <cell r="B419" t="str">
            <v>Total Categoria A riesgo normal consumo</v>
          </cell>
          <cell r="C419">
            <v>149877659</v>
          </cell>
        </row>
        <row r="420">
          <cell r="A420" t="str">
            <v/>
          </cell>
          <cell r="B420" t="str">
            <v>165522. Categoria B riesgo aceptable consumo</v>
          </cell>
          <cell r="C420">
            <v>0</v>
          </cell>
        </row>
        <row r="421">
          <cell r="A421" t="str">
            <v>165522001</v>
          </cell>
          <cell r="B421" t="str">
            <v>165522001 INT.CTE CATEGORIA B RIESGO ACEPTABLE CMO AYC</v>
          </cell>
          <cell r="C421">
            <v>3119615</v>
          </cell>
        </row>
        <row r="422">
          <cell r="A422" t="str">
            <v>165522002</v>
          </cell>
          <cell r="B422" t="str">
            <v>165522002 INT.MOR CATEGORIA B RIESGO ACEPTABLE CMO AYC</v>
          </cell>
          <cell r="C422">
            <v>145995</v>
          </cell>
        </row>
        <row r="423">
          <cell r="A423" t="str">
            <v/>
          </cell>
          <cell r="B423" t="str">
            <v>Total Categoria B riesgo aceptable consumo</v>
          </cell>
          <cell r="C423">
            <v>3265610</v>
          </cell>
        </row>
        <row r="424">
          <cell r="A424" t="str">
            <v/>
          </cell>
          <cell r="B424" t="str">
            <v>165524. Categoria C riesgo apreciable consumo</v>
          </cell>
          <cell r="C424">
            <v>0</v>
          </cell>
        </row>
        <row r="425">
          <cell r="A425" t="str">
            <v>165524001</v>
          </cell>
          <cell r="B425" t="str">
            <v>165524001 INT.CTE CATEGORIA C RIESGO APRECIABLE CMO AYC</v>
          </cell>
          <cell r="C425">
            <v>5003489</v>
          </cell>
        </row>
        <row r="426">
          <cell r="A426" t="str">
            <v>165524002</v>
          </cell>
          <cell r="B426" t="str">
            <v>165524002 INT.MOR.CATEGORIA C RIESGO APRECIABLE CMO AYC</v>
          </cell>
          <cell r="C426">
            <v>300466</v>
          </cell>
        </row>
        <row r="427">
          <cell r="A427" t="str">
            <v/>
          </cell>
          <cell r="B427" t="str">
            <v>Total Categoria C riesgo apreciable consumo</v>
          </cell>
          <cell r="C427">
            <v>5303955</v>
          </cell>
        </row>
        <row r="428">
          <cell r="A428" t="str">
            <v/>
          </cell>
          <cell r="B428" t="str">
            <v>165526. Categoria D riesgo significativo cmo</v>
          </cell>
          <cell r="C428">
            <v>0</v>
          </cell>
        </row>
        <row r="429">
          <cell r="A429" t="str">
            <v>165526001</v>
          </cell>
          <cell r="B429" t="str">
            <v>165526001 INT.CTE CATEGORIA D RIESGO SIGNIFICATIV CMO AYC</v>
          </cell>
          <cell r="C429">
            <v>2067407</v>
          </cell>
        </row>
        <row r="430">
          <cell r="A430" t="str">
            <v>165526002</v>
          </cell>
          <cell r="B430" t="str">
            <v>165526002 INT.MOR.CATEGORIA D RIESGO SIGNIFICAT. CMO AYCC</v>
          </cell>
          <cell r="C430">
            <v>91502</v>
          </cell>
        </row>
        <row r="431">
          <cell r="A431" t="str">
            <v/>
          </cell>
          <cell r="B431" t="str">
            <v>Total Categoria D riesgo significativo cmo</v>
          </cell>
          <cell r="C431">
            <v>2158909</v>
          </cell>
        </row>
        <row r="432">
          <cell r="A432" t="str">
            <v/>
          </cell>
          <cell r="B432" t="str">
            <v>165528. Categoria E riesgo de incobrabilidad</v>
          </cell>
          <cell r="C432">
            <v>0</v>
          </cell>
        </row>
        <row r="433">
          <cell r="A433" t="str">
            <v>165528001</v>
          </cell>
          <cell r="B433" t="str">
            <v>165528001 INT.CTE CATEGORIA E RIESGO DE INCOBRA CMO AYCYC</v>
          </cell>
          <cell r="C433">
            <v>5773342</v>
          </cell>
        </row>
        <row r="434">
          <cell r="A434" t="str">
            <v>165528002</v>
          </cell>
          <cell r="B434" t="str">
            <v>165528002 INT.MOR.CATEGORIA E RIESGO DE INCOB. CMO AYCCYC</v>
          </cell>
          <cell r="C434">
            <v>554457</v>
          </cell>
        </row>
        <row r="435">
          <cell r="A435" t="str">
            <v/>
          </cell>
          <cell r="B435" t="str">
            <v>Total Categoria E riesgo de incobrabilidad</v>
          </cell>
          <cell r="C435">
            <v>6327799</v>
          </cell>
        </row>
        <row r="436">
          <cell r="A436" t="str">
            <v/>
          </cell>
          <cell r="B436" t="str">
            <v>165542. Categoria A riesgo normal Comercial</v>
          </cell>
          <cell r="C436">
            <v>0</v>
          </cell>
        </row>
        <row r="437">
          <cell r="A437" t="str">
            <v>165542001</v>
          </cell>
          <cell r="B437" t="str">
            <v>165542001 INTER.CTE -CATEGORIA A NORMAL AYC</v>
          </cell>
          <cell r="C437">
            <v>34390708</v>
          </cell>
        </row>
        <row r="438">
          <cell r="A438" t="str">
            <v>165542002</v>
          </cell>
          <cell r="B438" t="str">
            <v>165542002 INTER.MORA -CATEGORIA A NORMAL COMERCIAL AYC</v>
          </cell>
          <cell r="C438">
            <v>57635</v>
          </cell>
        </row>
        <row r="439">
          <cell r="A439" t="str">
            <v/>
          </cell>
          <cell r="B439" t="str">
            <v>Total  Categoria A riesgo normal Comercial</v>
          </cell>
          <cell r="C439">
            <v>34448343</v>
          </cell>
        </row>
        <row r="440">
          <cell r="A440" t="str">
            <v/>
          </cell>
          <cell r="B440" t="str">
            <v>165544. Categoria B riesgo aceptable, comerc</v>
          </cell>
          <cell r="C440">
            <v>0</v>
          </cell>
        </row>
        <row r="441">
          <cell r="A441" t="str">
            <v>165544001</v>
          </cell>
          <cell r="B441" t="str">
            <v>165544001 INTER.CTE -CATEGORIA B RIESGO ACEPTABLE COME AYC</v>
          </cell>
          <cell r="C441">
            <v>106100</v>
          </cell>
        </row>
        <row r="442">
          <cell r="A442" t="str">
            <v>165544002</v>
          </cell>
          <cell r="B442" t="str">
            <v>165544002 INTER.MORA -CATEGORIA B RIESGO ACEPTABLE COME AYC</v>
          </cell>
          <cell r="C442">
            <v>9900</v>
          </cell>
        </row>
        <row r="443">
          <cell r="A443" t="str">
            <v/>
          </cell>
          <cell r="B443" t="str">
            <v>Total. Categoria B riesgo aceptable, comerc</v>
          </cell>
          <cell r="C443">
            <v>116000</v>
          </cell>
        </row>
        <row r="444">
          <cell r="A444" t="str">
            <v/>
          </cell>
          <cell r="B444" t="str">
            <v>165546. Categoria C riesgo apreciable Comerc</v>
          </cell>
          <cell r="C444">
            <v>0</v>
          </cell>
        </row>
        <row r="445">
          <cell r="A445" t="str">
            <v>165546001</v>
          </cell>
          <cell r="B445" t="str">
            <v>165546001 INTER.CTE -CATEGORIA C RIESGO   AYC</v>
          </cell>
          <cell r="C445">
            <v>0</v>
          </cell>
        </row>
        <row r="446">
          <cell r="A446" t="str">
            <v>165546002</v>
          </cell>
          <cell r="B446" t="str">
            <v>165546002 INTER.MORA -CATEGORIA C RIESGO   AYC</v>
          </cell>
          <cell r="C446">
            <v>0</v>
          </cell>
        </row>
        <row r="447">
          <cell r="A447" t="str">
            <v/>
          </cell>
          <cell r="B447" t="str">
            <v>Total Categoria C riesgo apreciable Comerc</v>
          </cell>
          <cell r="C447">
            <v>0</v>
          </cell>
        </row>
        <row r="448">
          <cell r="A448" t="str">
            <v/>
          </cell>
          <cell r="B448" t="str">
            <v>165548. Categoria D riesgo Significactivo com</v>
          </cell>
          <cell r="C448">
            <v>0</v>
          </cell>
        </row>
        <row r="449">
          <cell r="A449" t="str">
            <v>165548001</v>
          </cell>
          <cell r="B449" t="str">
            <v>165548001 INT.CTE.CATEGORIA D RIESGO AYC</v>
          </cell>
          <cell r="C449">
            <v>0</v>
          </cell>
        </row>
        <row r="450">
          <cell r="A450" t="str">
            <v>165548002</v>
          </cell>
          <cell r="B450" t="str">
            <v>165548002 INTER.MORA -CATEGORIA D RIESGO   AYC</v>
          </cell>
          <cell r="C450">
            <v>0</v>
          </cell>
        </row>
        <row r="451">
          <cell r="A451" t="str">
            <v/>
          </cell>
          <cell r="B451" t="str">
            <v>Total Categoria D riesgo Significactivo com</v>
          </cell>
          <cell r="C451">
            <v>0</v>
          </cell>
        </row>
        <row r="452">
          <cell r="A452" t="str">
            <v/>
          </cell>
          <cell r="B452" t="str">
            <v>165549. Categoria E riesgo De Incobrabilidad</v>
          </cell>
          <cell r="C452">
            <v>0</v>
          </cell>
        </row>
        <row r="453">
          <cell r="A453" t="str">
            <v>165549001</v>
          </cell>
          <cell r="B453" t="str">
            <v>165549001 INTER.CTE -CATEGORIA E RIESGO AYC</v>
          </cell>
          <cell r="C453">
            <v>1018686</v>
          </cell>
        </row>
        <row r="454">
          <cell r="A454" t="str">
            <v>165549002</v>
          </cell>
          <cell r="B454" t="str">
            <v>165549002 INTER.MORA -CATEGORIA E RIESGO AYC</v>
          </cell>
          <cell r="C454">
            <v>80121</v>
          </cell>
        </row>
        <row r="455">
          <cell r="A455" t="str">
            <v/>
          </cell>
          <cell r="B455" t="str">
            <v>Total Categoria E riesgo De Incobrabilidad</v>
          </cell>
          <cell r="C455">
            <v>1098807</v>
          </cell>
        </row>
        <row r="456">
          <cell r="A456" t="str">
            <v/>
          </cell>
          <cell r="B456" t="str">
            <v>Total 1655 Intereses</v>
          </cell>
          <cell r="C456">
            <v>202597082</v>
          </cell>
        </row>
        <row r="457">
          <cell r="A457" t="str">
            <v/>
          </cell>
          <cell r="B457" t="str">
            <v>1660. Ingresos por cobrar</v>
          </cell>
          <cell r="C457">
            <v>0</v>
          </cell>
        </row>
        <row r="458">
          <cell r="A458" t="str">
            <v/>
          </cell>
          <cell r="B458" t="str">
            <v>166095. Otras</v>
          </cell>
          <cell r="C458">
            <v>0</v>
          </cell>
        </row>
        <row r="459">
          <cell r="A459" t="str">
            <v>166095001</v>
          </cell>
          <cell r="B459" t="str">
            <v>166095001 INGRESOS POR C. POR COMISIONES POLIZAS</v>
          </cell>
          <cell r="C459">
            <v>96151359</v>
          </cell>
        </row>
        <row r="460">
          <cell r="A460" t="str">
            <v>166095002</v>
          </cell>
          <cell r="B460" t="str">
            <v>166095002 INGRESOS POR C.RENDIMIENTOS INVERSIONES AYC</v>
          </cell>
          <cell r="C460">
            <v>0</v>
          </cell>
        </row>
        <row r="461">
          <cell r="A461" t="str">
            <v>166095003</v>
          </cell>
          <cell r="B461" t="str">
            <v>166095003 OTRAS CUENTAS POR COBRAR AYC</v>
          </cell>
          <cell r="C461">
            <v>0</v>
          </cell>
        </row>
        <row r="462">
          <cell r="A462" t="str">
            <v>166095004</v>
          </cell>
          <cell r="B462" t="str">
            <v>166095004 CHEQUES DEVUELTOS AYC</v>
          </cell>
          <cell r="C462">
            <v>1561177</v>
          </cell>
        </row>
        <row r="463">
          <cell r="A463" t="str">
            <v/>
          </cell>
          <cell r="B463" t="str">
            <v>Total Otras</v>
          </cell>
          <cell r="C463">
            <v>97712536</v>
          </cell>
        </row>
        <row r="464">
          <cell r="A464" t="str">
            <v/>
          </cell>
          <cell r="B464" t="str">
            <v>Total 1660 Ingresos por cobrar</v>
          </cell>
          <cell r="C464">
            <v>97712536</v>
          </cell>
        </row>
        <row r="465">
          <cell r="A465" t="str">
            <v/>
          </cell>
          <cell r="B465" t="str">
            <v>1675. Anticipos de Impuestos</v>
          </cell>
          <cell r="C465">
            <v>0</v>
          </cell>
        </row>
        <row r="466">
          <cell r="A466" t="str">
            <v/>
          </cell>
          <cell r="B466" t="str">
            <v>167510. Industria y Comercio</v>
          </cell>
          <cell r="C466">
            <v>0</v>
          </cell>
        </row>
        <row r="467">
          <cell r="A467" t="str">
            <v>167510001</v>
          </cell>
          <cell r="B467" t="str">
            <v>167510001 ANTICIPOS IND. Y COMERCIO BARRANQUILLA</v>
          </cell>
          <cell r="C467">
            <v>68884100</v>
          </cell>
        </row>
        <row r="468">
          <cell r="A468" t="str">
            <v/>
          </cell>
          <cell r="B468" t="str">
            <v>Total Industria y Comercio</v>
          </cell>
          <cell r="C468">
            <v>68884100</v>
          </cell>
        </row>
        <row r="469">
          <cell r="A469" t="str">
            <v/>
          </cell>
          <cell r="B469" t="str">
            <v>167515. Retencion en la Fuente</v>
          </cell>
          <cell r="C469">
            <v>0</v>
          </cell>
        </row>
        <row r="470">
          <cell r="A470" t="str">
            <v>167515001</v>
          </cell>
          <cell r="B470" t="str">
            <v>167515001 ANTICIPOS RETENCIÓN EN LA FUENTE       7% AYC</v>
          </cell>
          <cell r="C470">
            <v>105880115</v>
          </cell>
        </row>
        <row r="471">
          <cell r="A471" t="str">
            <v>167515002</v>
          </cell>
          <cell r="B471" t="str">
            <v>167515002 ANTICIPOS RETENCIÓN EN LA FUENTE       7% CMO</v>
          </cell>
          <cell r="C471">
            <v>94039350</v>
          </cell>
        </row>
        <row r="472">
          <cell r="A472" t="str">
            <v/>
          </cell>
          <cell r="B472" t="str">
            <v>Total Retencion en la Fuente</v>
          </cell>
          <cell r="C472">
            <v>199919465</v>
          </cell>
        </row>
        <row r="473">
          <cell r="A473" t="str">
            <v/>
          </cell>
          <cell r="B473" t="str">
            <v>167545. Impuestos Descontables</v>
          </cell>
          <cell r="C473">
            <v>0</v>
          </cell>
        </row>
        <row r="474">
          <cell r="A474" t="str">
            <v>167545001</v>
          </cell>
          <cell r="B474" t="str">
            <v>167545001 ANTICIPOS IVA POR PAGAR -DEBITO</v>
          </cell>
          <cell r="C474">
            <v>0</v>
          </cell>
        </row>
        <row r="475">
          <cell r="A475" t="str">
            <v/>
          </cell>
          <cell r="B475" t="str">
            <v>Total Impuestos Descontables</v>
          </cell>
          <cell r="C475">
            <v>0</v>
          </cell>
        </row>
        <row r="476">
          <cell r="A476" t="str">
            <v/>
          </cell>
          <cell r="B476" t="str">
            <v>Total 1675 Anticipos de Impuestos</v>
          </cell>
          <cell r="C476">
            <v>268803565</v>
          </cell>
        </row>
        <row r="477">
          <cell r="A477" t="str">
            <v/>
          </cell>
          <cell r="B477" t="str">
            <v>1690. Otras cuentas por cobrar</v>
          </cell>
          <cell r="C477">
            <v>0</v>
          </cell>
        </row>
        <row r="478">
          <cell r="A478" t="str">
            <v/>
          </cell>
          <cell r="B478" t="str">
            <v>169010. Reclamos a compañias aseguradoras</v>
          </cell>
          <cell r="C478">
            <v>0</v>
          </cell>
        </row>
        <row r="479">
          <cell r="A479" t="str">
            <v>169010000</v>
          </cell>
          <cell r="B479" t="str">
            <v>169010000 RESPONSABILIDADES PENDIENTES</v>
          </cell>
          <cell r="C479">
            <v>0</v>
          </cell>
        </row>
        <row r="480">
          <cell r="A480" t="str">
            <v>169010001</v>
          </cell>
          <cell r="B480" t="str">
            <v>169010001 OTRAS CUENTAS POR COBRAR SEGUROS</v>
          </cell>
          <cell r="C480">
            <v>0</v>
          </cell>
        </row>
        <row r="481">
          <cell r="A481" t="str">
            <v/>
          </cell>
          <cell r="B481" t="str">
            <v>Total Reclamos a compañias aseguradoras</v>
          </cell>
          <cell r="C481">
            <v>0</v>
          </cell>
        </row>
        <row r="482">
          <cell r="A482" t="str">
            <v/>
          </cell>
          <cell r="B482" t="str">
            <v>169095. Otras</v>
          </cell>
          <cell r="C482">
            <v>0</v>
          </cell>
        </row>
        <row r="483">
          <cell r="A483" t="str">
            <v>169095002</v>
          </cell>
          <cell r="B483" t="str">
            <v>169095002 EXASOCIADOS AYC</v>
          </cell>
          <cell r="C483">
            <v>0</v>
          </cell>
        </row>
        <row r="484">
          <cell r="A484" t="str">
            <v>169095003</v>
          </cell>
          <cell r="B484" t="str">
            <v>169095003 CATEGORIA B CREDITO ACEPTABLE INTERESES AYC</v>
          </cell>
          <cell r="C484">
            <v>15479146</v>
          </cell>
        </row>
        <row r="485">
          <cell r="A485" t="str">
            <v>169095005</v>
          </cell>
          <cell r="B485" t="str">
            <v>169095005 OTRAS AYC</v>
          </cell>
          <cell r="C485">
            <v>0</v>
          </cell>
        </row>
        <row r="486">
          <cell r="A486" t="str">
            <v/>
          </cell>
          <cell r="B486" t="str">
            <v>Total Otras</v>
          </cell>
          <cell r="C486">
            <v>15479146</v>
          </cell>
        </row>
        <row r="487">
          <cell r="A487" t="str">
            <v/>
          </cell>
          <cell r="B487" t="str">
            <v>Total 1690 Otras cuentas por cobrar</v>
          </cell>
          <cell r="C487">
            <v>15479146</v>
          </cell>
        </row>
        <row r="488">
          <cell r="A488" t="str">
            <v/>
          </cell>
          <cell r="B488" t="str">
            <v>1691. Provision deudores venta de bienes y se</v>
          </cell>
          <cell r="C488">
            <v>0</v>
          </cell>
        </row>
        <row r="489">
          <cell r="A489" t="str">
            <v/>
          </cell>
          <cell r="B489" t="str">
            <v>169106. Deudores por venta de bienes</v>
          </cell>
          <cell r="C489">
            <v>0</v>
          </cell>
        </row>
        <row r="490">
          <cell r="A490" t="str">
            <v>169106001</v>
          </cell>
          <cell r="B490" t="str">
            <v>169106001 PROVISION DE CARTERA POR VENTA DE BIENES Y SERVCIO</v>
          </cell>
          <cell r="C490">
            <v>-64473796</v>
          </cell>
        </row>
        <row r="491">
          <cell r="A491" t="str">
            <v/>
          </cell>
          <cell r="B491" t="str">
            <v>Total Deudores por venta de bienes</v>
          </cell>
          <cell r="C491">
            <v>-64473796</v>
          </cell>
        </row>
        <row r="492">
          <cell r="A492" t="str">
            <v/>
          </cell>
          <cell r="B492" t="str">
            <v>Total 1691 Prov deudores venta de bienes y se</v>
          </cell>
          <cell r="C492">
            <v>-64473796</v>
          </cell>
        </row>
        <row r="493">
          <cell r="A493" t="str">
            <v/>
          </cell>
          <cell r="B493" t="str">
            <v>1694. Provision cuentas por cobrar comercial</v>
          </cell>
          <cell r="C493">
            <v>0</v>
          </cell>
        </row>
        <row r="494">
          <cell r="A494" t="str">
            <v/>
          </cell>
          <cell r="B494" t="str">
            <v>169453. Categoria B -Crédito Aceptable Int</v>
          </cell>
          <cell r="C494">
            <v>0</v>
          </cell>
        </row>
        <row r="495">
          <cell r="A495" t="str">
            <v>169453001</v>
          </cell>
          <cell r="B495" t="str">
            <v>169453001 CATEGORIA B CREDITO NORMAL</v>
          </cell>
          <cell r="C495">
            <v>-106100</v>
          </cell>
        </row>
        <row r="496">
          <cell r="A496" t="str">
            <v>169453002</v>
          </cell>
          <cell r="B496" t="str">
            <v>169453002 CATEGORIA B CREDITO NORMAL</v>
          </cell>
          <cell r="C496">
            <v>-9900</v>
          </cell>
        </row>
        <row r="497">
          <cell r="A497" t="str">
            <v/>
          </cell>
          <cell r="B497" t="str">
            <v>Total Categoria B -Crédito Aceptable Int</v>
          </cell>
          <cell r="C497">
            <v>-116000</v>
          </cell>
        </row>
        <row r="498">
          <cell r="A498" t="str">
            <v/>
          </cell>
          <cell r="B498" t="str">
            <v>169454. Categoria C Credito Apreciable,inter</v>
          </cell>
          <cell r="C498">
            <v>0</v>
          </cell>
        </row>
        <row r="499">
          <cell r="A499" t="str">
            <v>169454001</v>
          </cell>
          <cell r="B499" t="str">
            <v>169454001 TOTAL CATEGORIA C CREDITO AYC</v>
          </cell>
          <cell r="C499">
            <v>0</v>
          </cell>
        </row>
        <row r="500">
          <cell r="A500" t="str">
            <v>169454002</v>
          </cell>
          <cell r="B500" t="str">
            <v>169454002 TOTAL CATEGORIA C CREDITO MORA AYC</v>
          </cell>
          <cell r="C500">
            <v>0</v>
          </cell>
        </row>
        <row r="501">
          <cell r="A501" t="str">
            <v/>
          </cell>
          <cell r="B501" t="str">
            <v>Total Categoria C Credito Apreciable,inter</v>
          </cell>
          <cell r="C501">
            <v>0</v>
          </cell>
        </row>
        <row r="502">
          <cell r="A502" t="str">
            <v/>
          </cell>
          <cell r="B502" t="str">
            <v>169456. Categoria D Credito Significativo,int</v>
          </cell>
          <cell r="C502">
            <v>0</v>
          </cell>
        </row>
        <row r="503">
          <cell r="A503" t="str">
            <v>169456001</v>
          </cell>
          <cell r="B503" t="str">
            <v>169456001 TOTAL CATEGORIA D CREDITO AYC</v>
          </cell>
          <cell r="C503">
            <v>0</v>
          </cell>
        </row>
        <row r="504">
          <cell r="A504" t="str">
            <v>169456002</v>
          </cell>
          <cell r="B504" t="str">
            <v>169456002 TOTAL CATEGORIA D CREDITO MORA AYC</v>
          </cell>
          <cell r="C504">
            <v>0</v>
          </cell>
        </row>
        <row r="505">
          <cell r="A505" t="str">
            <v/>
          </cell>
          <cell r="B505" t="str">
            <v>Total. Categoria D Credito Significativo,int</v>
          </cell>
          <cell r="C505">
            <v>0</v>
          </cell>
        </row>
        <row r="506">
          <cell r="A506" t="str">
            <v>169457001</v>
          </cell>
          <cell r="B506" t="str">
            <v>169457001 TOTAL CATEGORIA E CREDITO AYC</v>
          </cell>
          <cell r="C506">
            <v>-1018686</v>
          </cell>
        </row>
        <row r="507">
          <cell r="A507" t="str">
            <v>169457002</v>
          </cell>
          <cell r="B507" t="str">
            <v>169457002 CATEGORIA D CREDITO SIGNIFICATIVA AYC</v>
          </cell>
          <cell r="C507">
            <v>-80121</v>
          </cell>
        </row>
        <row r="508">
          <cell r="A508" t="str">
            <v/>
          </cell>
          <cell r="B508" t="str">
            <v/>
          </cell>
          <cell r="C508">
            <v>-1098807</v>
          </cell>
        </row>
        <row r="509">
          <cell r="A509" t="str">
            <v/>
          </cell>
          <cell r="B509" t="str">
            <v>Total 1694 Prov cuentas por cobrar comercial</v>
          </cell>
          <cell r="C509">
            <v>-1214807</v>
          </cell>
        </row>
        <row r="510">
          <cell r="A510" t="str">
            <v/>
          </cell>
          <cell r="B510" t="str">
            <v>1696. Provision cuentas por cobrar de consumo</v>
          </cell>
          <cell r="C510">
            <v>0</v>
          </cell>
        </row>
        <row r="511">
          <cell r="A511" t="str">
            <v/>
          </cell>
          <cell r="B511" t="str">
            <v>169653. Categoria B credito aceptable inter.</v>
          </cell>
          <cell r="C511">
            <v>0</v>
          </cell>
        </row>
        <row r="512">
          <cell r="A512" t="str">
            <v>169653001</v>
          </cell>
          <cell r="B512" t="str">
            <v>169653001 ASEGURADORA SOLIDARIA AYC</v>
          </cell>
          <cell r="C512">
            <v>-3119615</v>
          </cell>
        </row>
        <row r="513">
          <cell r="A513" t="str">
            <v>169653002</v>
          </cell>
          <cell r="B513" t="str">
            <v>169653002 INTERESES MORA CATEGORIA  B</v>
          </cell>
          <cell r="C513">
            <v>-145995</v>
          </cell>
        </row>
        <row r="514">
          <cell r="A514" t="str">
            <v/>
          </cell>
          <cell r="B514" t="str">
            <v>Total Categoria B credito aceptable inter.</v>
          </cell>
          <cell r="C514">
            <v>-3265610</v>
          </cell>
        </row>
        <row r="515">
          <cell r="A515" t="str">
            <v/>
          </cell>
          <cell r="B515" t="str">
            <v>169654. Categoria C credito apreciable inter</v>
          </cell>
          <cell r="C515">
            <v>0</v>
          </cell>
        </row>
        <row r="516">
          <cell r="A516" t="str">
            <v>169654001</v>
          </cell>
          <cell r="B516" t="str">
            <v>169654001 CATEGORIA C CREDITO ACEPTABLE INTERESES AYC</v>
          </cell>
          <cell r="C516">
            <v>-5003489</v>
          </cell>
        </row>
        <row r="517">
          <cell r="A517" t="str">
            <v>169654002</v>
          </cell>
          <cell r="B517" t="str">
            <v>169654002 CATEGORIA C CREDITO ACEPTABLE INTERESES MORA AYC</v>
          </cell>
          <cell r="C517">
            <v>-300466</v>
          </cell>
        </row>
        <row r="518">
          <cell r="A518" t="str">
            <v/>
          </cell>
          <cell r="B518" t="str">
            <v>Total Categoria C credito apreciable inter</v>
          </cell>
          <cell r="C518">
            <v>-5303955</v>
          </cell>
        </row>
        <row r="519">
          <cell r="A519" t="str">
            <v/>
          </cell>
          <cell r="B519" t="str">
            <v>169656. Categoria D credito significativo int</v>
          </cell>
          <cell r="C519">
            <v>0</v>
          </cell>
        </row>
        <row r="520">
          <cell r="A520" t="str">
            <v>169656001</v>
          </cell>
          <cell r="B520" t="str">
            <v>169656001 CATEGORIA D CREDITO ACEPTABLE INTERESES AYC</v>
          </cell>
          <cell r="C520">
            <v>-2067407</v>
          </cell>
        </row>
        <row r="521">
          <cell r="A521" t="str">
            <v>169656002</v>
          </cell>
          <cell r="B521" t="str">
            <v>169656002 CATEGORIA D CREDITO ACEPTABLE INTERESES MORA  AYC</v>
          </cell>
          <cell r="C521">
            <v>-91502</v>
          </cell>
        </row>
        <row r="522">
          <cell r="A522" t="str">
            <v/>
          </cell>
          <cell r="B522" t="str">
            <v>Total Categoria D credito significativo int</v>
          </cell>
          <cell r="C522">
            <v>-2158909</v>
          </cell>
        </row>
        <row r="523">
          <cell r="A523" t="str">
            <v/>
          </cell>
          <cell r="B523" t="str">
            <v>169657. Categoria E credito irrecuperab.inter</v>
          </cell>
          <cell r="C523">
            <v>0</v>
          </cell>
        </row>
        <row r="524">
          <cell r="A524" t="str">
            <v>169657001</v>
          </cell>
          <cell r="B524" t="str">
            <v>169657001 CATEGORIA E CREDITO ACEPTABLE INTERESES AYC</v>
          </cell>
          <cell r="C524">
            <v>-5773342</v>
          </cell>
        </row>
        <row r="525">
          <cell r="A525" t="str">
            <v>169657002</v>
          </cell>
          <cell r="B525" t="str">
            <v>169657002 CATEGORIA E CREDITO ACEPTABLE INTERESES MORA AYC</v>
          </cell>
          <cell r="C525">
            <v>-554457</v>
          </cell>
        </row>
        <row r="526">
          <cell r="A526" t="str">
            <v/>
          </cell>
          <cell r="B526" t="str">
            <v>Total Categoria E credito irrecuperab.inter</v>
          </cell>
          <cell r="C526">
            <v>-6327799</v>
          </cell>
        </row>
        <row r="527">
          <cell r="A527" t="str">
            <v/>
          </cell>
          <cell r="B527" t="str">
            <v>Total 1696 Prov cuentas por cobrar de consumo</v>
          </cell>
          <cell r="C527">
            <v>-17056273</v>
          </cell>
        </row>
        <row r="528">
          <cell r="A528" t="str">
            <v/>
          </cell>
          <cell r="B528" t="str">
            <v>1698. Otras provisiones cuentas por cobrar</v>
          </cell>
          <cell r="C528">
            <v>0</v>
          </cell>
        </row>
        <row r="529">
          <cell r="A529" t="str">
            <v/>
          </cell>
          <cell r="B529" t="str">
            <v>169895. Diversas Otras</v>
          </cell>
          <cell r="C529">
            <v>0</v>
          </cell>
        </row>
        <row r="530">
          <cell r="A530" t="str">
            <v>169895001</v>
          </cell>
          <cell r="B530" t="str">
            <v>169895001 PROVISIÓN DIVERSAS OTRAS</v>
          </cell>
          <cell r="C530">
            <v>0</v>
          </cell>
        </row>
        <row r="531">
          <cell r="A531" t="str">
            <v>169895002</v>
          </cell>
          <cell r="B531" t="str">
            <v>169895002 PROVISIÓN PARA OTRAS CUENTA POR COB</v>
          </cell>
          <cell r="C531">
            <v>-164644547</v>
          </cell>
        </row>
        <row r="532">
          <cell r="A532" t="str">
            <v/>
          </cell>
          <cell r="B532" t="str">
            <v>Total Diversas Otras</v>
          </cell>
          <cell r="C532">
            <v>-164644547</v>
          </cell>
        </row>
        <row r="533">
          <cell r="A533" t="str">
            <v/>
          </cell>
          <cell r="B533" t="str">
            <v>Total 1698 Otras prov cuentas por cobrar</v>
          </cell>
          <cell r="C533">
            <v>-164644547</v>
          </cell>
        </row>
        <row r="534">
          <cell r="A534" t="str">
            <v/>
          </cell>
          <cell r="B534" t="str">
            <v>Total 16. Cuentas por Cobrar</v>
          </cell>
          <cell r="C534">
            <v>33064116131</v>
          </cell>
        </row>
        <row r="535">
          <cell r="A535" t="str">
            <v/>
          </cell>
          <cell r="B535" t="str">
            <v>17. Propiedades planta y Equipo</v>
          </cell>
          <cell r="C535">
            <v>0</v>
          </cell>
        </row>
        <row r="536">
          <cell r="A536" t="str">
            <v/>
          </cell>
          <cell r="B536" t="str">
            <v>1705. Terrenos</v>
          </cell>
          <cell r="C536">
            <v>0</v>
          </cell>
        </row>
        <row r="537">
          <cell r="A537" t="str">
            <v/>
          </cell>
          <cell r="B537" t="str">
            <v>170505. Urbanos</v>
          </cell>
          <cell r="C537">
            <v>0</v>
          </cell>
        </row>
        <row r="538">
          <cell r="A538" t="str">
            <v>170505000</v>
          </cell>
          <cell r="B538" t="str">
            <v>170505000 TERRENOS</v>
          </cell>
          <cell r="C538">
            <v>3110760063</v>
          </cell>
        </row>
        <row r="539">
          <cell r="A539" t="str">
            <v/>
          </cell>
          <cell r="B539" t="str">
            <v>Total Urbanos</v>
          </cell>
          <cell r="C539">
            <v>3110760063</v>
          </cell>
        </row>
        <row r="540">
          <cell r="A540" t="str">
            <v/>
          </cell>
          <cell r="B540" t="str">
            <v>Total 1705 Terrenos</v>
          </cell>
          <cell r="C540">
            <v>3110760063</v>
          </cell>
        </row>
        <row r="541">
          <cell r="A541" t="str">
            <v/>
          </cell>
          <cell r="B541" t="str">
            <v>1710. Construcciones o montajes en curso</v>
          </cell>
          <cell r="C541">
            <v>0</v>
          </cell>
        </row>
        <row r="542">
          <cell r="A542" t="str">
            <v/>
          </cell>
          <cell r="B542" t="str">
            <v>171005. Construcciones en proceso</v>
          </cell>
          <cell r="C542">
            <v>0</v>
          </cell>
        </row>
        <row r="543">
          <cell r="A543" t="str">
            <v>171005000</v>
          </cell>
          <cell r="B543" t="str">
            <v>171005000 CONSTRUCCIONES EN CURSO</v>
          </cell>
          <cell r="C543">
            <v>40799208</v>
          </cell>
        </row>
        <row r="544">
          <cell r="A544" t="str">
            <v/>
          </cell>
          <cell r="B544" t="str">
            <v>Total Construcciones en proceso</v>
          </cell>
          <cell r="C544">
            <v>40799208</v>
          </cell>
        </row>
        <row r="545">
          <cell r="A545" t="str">
            <v/>
          </cell>
          <cell r="B545" t="str">
            <v>171010. Maquinaria en Montaje</v>
          </cell>
          <cell r="C545">
            <v>0</v>
          </cell>
        </row>
        <row r="546">
          <cell r="A546" t="str">
            <v>171010000</v>
          </cell>
          <cell r="B546" t="str">
            <v>171010000 MAQUINARIA EN MONTAJE</v>
          </cell>
          <cell r="C546">
            <v>0</v>
          </cell>
        </row>
        <row r="547">
          <cell r="A547" t="str">
            <v/>
          </cell>
          <cell r="B547" t="str">
            <v>Total Maquinaria en Montaje</v>
          </cell>
          <cell r="C547">
            <v>0</v>
          </cell>
        </row>
        <row r="548">
          <cell r="A548" t="str">
            <v/>
          </cell>
          <cell r="B548" t="str">
            <v>Total 1710 Construcciones o montajes en curso</v>
          </cell>
          <cell r="C548">
            <v>40799208</v>
          </cell>
        </row>
        <row r="549">
          <cell r="A549" t="str">
            <v/>
          </cell>
          <cell r="B549" t="str">
            <v>1715. Edificaciones</v>
          </cell>
          <cell r="C549">
            <v>0</v>
          </cell>
        </row>
        <row r="550">
          <cell r="A550" t="str">
            <v/>
          </cell>
          <cell r="B550" t="str">
            <v>171505. Edificios</v>
          </cell>
          <cell r="C550">
            <v>0</v>
          </cell>
        </row>
        <row r="551">
          <cell r="A551" t="str">
            <v>171505000</v>
          </cell>
          <cell r="B551" t="str">
            <v>171505000 EDIFICIOS</v>
          </cell>
          <cell r="C551">
            <v>4099487135</v>
          </cell>
        </row>
        <row r="552">
          <cell r="A552" t="str">
            <v/>
          </cell>
          <cell r="B552" t="str">
            <v>Total Edificios</v>
          </cell>
          <cell r="C552">
            <v>4099487135</v>
          </cell>
        </row>
        <row r="553">
          <cell r="A553" t="str">
            <v/>
          </cell>
          <cell r="B553" t="str">
            <v>171510. Oficinas</v>
          </cell>
          <cell r="C553">
            <v>0</v>
          </cell>
        </row>
        <row r="554">
          <cell r="A554" t="str">
            <v>171510000</v>
          </cell>
          <cell r="B554" t="str">
            <v>171510000 OFICINAS BOGOTA</v>
          </cell>
          <cell r="C554">
            <v>577302211</v>
          </cell>
        </row>
        <row r="555">
          <cell r="A555" t="str">
            <v/>
          </cell>
          <cell r="B555" t="str">
            <v>Total Oficinas</v>
          </cell>
          <cell r="C555">
            <v>577302211</v>
          </cell>
        </row>
        <row r="556">
          <cell r="A556" t="str">
            <v/>
          </cell>
          <cell r="B556" t="str">
            <v>Total 1715 Edificaciones</v>
          </cell>
          <cell r="C556">
            <v>4676789346</v>
          </cell>
        </row>
        <row r="557">
          <cell r="A557" t="str">
            <v/>
          </cell>
          <cell r="B557" t="str">
            <v>1720. Muebles y equipo de oficina</v>
          </cell>
          <cell r="C557">
            <v>0</v>
          </cell>
        </row>
        <row r="558">
          <cell r="A558" t="str">
            <v/>
          </cell>
          <cell r="B558" t="str">
            <v>172010. Muebles</v>
          </cell>
          <cell r="C558">
            <v>0</v>
          </cell>
        </row>
        <row r="559">
          <cell r="A559" t="str">
            <v>172010000</v>
          </cell>
          <cell r="B559" t="str">
            <v>172010000 MUEBLES Y ENSERES</v>
          </cell>
          <cell r="C559">
            <v>485271659</v>
          </cell>
        </row>
        <row r="560">
          <cell r="A560" t="str">
            <v>172010002</v>
          </cell>
          <cell r="B560" t="str">
            <v>172010002 MUEBLES Y ENSERES AYC</v>
          </cell>
          <cell r="C560">
            <v>45057950</v>
          </cell>
        </row>
        <row r="561">
          <cell r="A561" t="str">
            <v/>
          </cell>
          <cell r="B561" t="str">
            <v>Total Muebles</v>
          </cell>
          <cell r="C561">
            <v>530329609</v>
          </cell>
        </row>
        <row r="562">
          <cell r="A562" t="str">
            <v/>
          </cell>
          <cell r="B562" t="str">
            <v>172015. Equipo</v>
          </cell>
          <cell r="C562">
            <v>0</v>
          </cell>
        </row>
        <row r="563">
          <cell r="A563" t="str">
            <v>172015000</v>
          </cell>
          <cell r="B563" t="str">
            <v>172015000 EQUIPO DE OFICINA</v>
          </cell>
          <cell r="C563">
            <v>208442541</v>
          </cell>
        </row>
        <row r="564">
          <cell r="A564" t="str">
            <v>172015001</v>
          </cell>
          <cell r="B564" t="str">
            <v>172015001 EQUIPO DE OFICINA AYC</v>
          </cell>
          <cell r="C564">
            <v>661728</v>
          </cell>
        </row>
        <row r="565">
          <cell r="A565" t="str">
            <v>172015011</v>
          </cell>
          <cell r="B565" t="str">
            <v>172015011 EQUIPO DE OFICINA DE AYC</v>
          </cell>
          <cell r="C565">
            <v>1448041</v>
          </cell>
        </row>
        <row r="566">
          <cell r="A566" t="str">
            <v/>
          </cell>
          <cell r="B566" t="str">
            <v>Total Equipo</v>
          </cell>
          <cell r="C566">
            <v>210552310</v>
          </cell>
        </row>
        <row r="567">
          <cell r="A567" t="str">
            <v/>
          </cell>
          <cell r="B567" t="str">
            <v>Total 1720 Muebles y equipo de oficina</v>
          </cell>
          <cell r="C567">
            <v>740881919</v>
          </cell>
        </row>
        <row r="568">
          <cell r="A568" t="str">
            <v/>
          </cell>
          <cell r="B568" t="str">
            <v>1725. Equipo de computo y comunicacion</v>
          </cell>
          <cell r="C568">
            <v>0</v>
          </cell>
        </row>
        <row r="569">
          <cell r="A569" t="str">
            <v/>
          </cell>
          <cell r="B569" t="str">
            <v>172505. Equipos de Computo</v>
          </cell>
          <cell r="C569">
            <v>0</v>
          </cell>
        </row>
        <row r="570">
          <cell r="A570" t="str">
            <v>172505000</v>
          </cell>
          <cell r="B570" t="str">
            <v>172505000 COMPUTADORES</v>
          </cell>
          <cell r="C570">
            <v>2067613478</v>
          </cell>
        </row>
        <row r="571">
          <cell r="A571" t="str">
            <v>172505001</v>
          </cell>
          <cell r="B571" t="str">
            <v>172505001 COMPUTADORES CAMBIO TECNOLOGICO AYC</v>
          </cell>
          <cell r="C571">
            <v>33018247</v>
          </cell>
        </row>
        <row r="572">
          <cell r="A572" t="str">
            <v>172505011</v>
          </cell>
          <cell r="B572" t="str">
            <v>172505011 COMPUTADORES CAMBIO TECNOLO AYC</v>
          </cell>
          <cell r="C572">
            <v>0</v>
          </cell>
        </row>
        <row r="573">
          <cell r="A573" t="str">
            <v/>
          </cell>
          <cell r="B573" t="str">
            <v>Total Equipos de Computo</v>
          </cell>
          <cell r="C573">
            <v>2100631725</v>
          </cell>
        </row>
        <row r="574">
          <cell r="A574" t="str">
            <v/>
          </cell>
          <cell r="B574" t="str">
            <v>172510. Equipos de comunicacion</v>
          </cell>
          <cell r="C574">
            <v>0</v>
          </cell>
        </row>
        <row r="575">
          <cell r="A575" t="str">
            <v>172510000</v>
          </cell>
          <cell r="B575" t="str">
            <v>172510000 EQUIPO DE TELECOMUNICACIÓN</v>
          </cell>
          <cell r="C575">
            <v>305680126</v>
          </cell>
        </row>
        <row r="576">
          <cell r="A576" t="str">
            <v>172510001</v>
          </cell>
          <cell r="B576" t="str">
            <v>172510001 EQUIPO DE TELCOMUNICACIONES AYC</v>
          </cell>
          <cell r="C576">
            <v>1528166</v>
          </cell>
        </row>
        <row r="577">
          <cell r="A577" t="str">
            <v/>
          </cell>
          <cell r="B577" t="str">
            <v>Total Equipos de comunicacion</v>
          </cell>
          <cell r="C577">
            <v>307208292</v>
          </cell>
        </row>
        <row r="578">
          <cell r="A578" t="str">
            <v/>
          </cell>
          <cell r="B578" t="str">
            <v>Total 1725 Eq de computo y comunicacion</v>
          </cell>
          <cell r="C578">
            <v>2407840017</v>
          </cell>
        </row>
        <row r="579">
          <cell r="A579" t="str">
            <v/>
          </cell>
          <cell r="B579" t="str">
            <v>1732. Envases Y Empaques</v>
          </cell>
          <cell r="C579">
            <v>0</v>
          </cell>
        </row>
        <row r="580">
          <cell r="A580" t="str">
            <v/>
          </cell>
          <cell r="B580" t="str">
            <v>173205. Envases Y empaques (cjas Plasticas)</v>
          </cell>
          <cell r="C580">
            <v>0</v>
          </cell>
        </row>
        <row r="581">
          <cell r="A581" t="str">
            <v>173205000</v>
          </cell>
          <cell r="B581" t="str">
            <v>173205000 ENVASES Y EMPAQUES</v>
          </cell>
          <cell r="C581">
            <v>331868984</v>
          </cell>
        </row>
        <row r="582">
          <cell r="A582" t="str">
            <v/>
          </cell>
          <cell r="B582" t="str">
            <v>Total Envases Y empaques (cjas Plasticas)</v>
          </cell>
          <cell r="C582">
            <v>331868984</v>
          </cell>
        </row>
        <row r="583">
          <cell r="A583" t="str">
            <v/>
          </cell>
          <cell r="B583" t="str">
            <v>Total  1732 Envases Y Empaques</v>
          </cell>
          <cell r="C583">
            <v>331868984</v>
          </cell>
        </row>
        <row r="584">
          <cell r="A584" t="str">
            <v/>
          </cell>
          <cell r="B584" t="str">
            <v>1745. Maquinaria y Equipo</v>
          </cell>
          <cell r="C584">
            <v>0</v>
          </cell>
        </row>
        <row r="585">
          <cell r="A585" t="str">
            <v/>
          </cell>
          <cell r="B585" t="str">
            <v>174505. Maquinaria</v>
          </cell>
          <cell r="C585">
            <v>0</v>
          </cell>
        </row>
        <row r="586">
          <cell r="A586" t="str">
            <v>174505000</v>
          </cell>
          <cell r="B586" t="str">
            <v>174505000 MAQUINARIA</v>
          </cell>
          <cell r="C586">
            <v>4084811016</v>
          </cell>
        </row>
        <row r="587">
          <cell r="A587" t="str">
            <v/>
          </cell>
          <cell r="B587" t="str">
            <v>Total Maquinaria</v>
          </cell>
          <cell r="C587">
            <v>4084811016</v>
          </cell>
        </row>
        <row r="588">
          <cell r="A588" t="str">
            <v/>
          </cell>
          <cell r="B588" t="str">
            <v>174510. Equipo</v>
          </cell>
          <cell r="C588">
            <v>0</v>
          </cell>
        </row>
        <row r="589">
          <cell r="A589" t="str">
            <v>174510000</v>
          </cell>
          <cell r="B589" t="str">
            <v>174510000 EQUIPO BODEGA</v>
          </cell>
          <cell r="C589">
            <v>371778529</v>
          </cell>
        </row>
        <row r="590">
          <cell r="A590" t="str">
            <v/>
          </cell>
          <cell r="B590" t="str">
            <v>Total Equipo</v>
          </cell>
          <cell r="C590">
            <v>371778529</v>
          </cell>
        </row>
        <row r="591">
          <cell r="A591" t="str">
            <v/>
          </cell>
          <cell r="B591" t="str">
            <v>Total 1745 Maquinaria y Equipo</v>
          </cell>
          <cell r="C591">
            <v>4456589545</v>
          </cell>
        </row>
        <row r="592">
          <cell r="A592" t="str">
            <v/>
          </cell>
          <cell r="B592" t="str">
            <v>1795. Depreciacion Acumulada</v>
          </cell>
          <cell r="C592">
            <v>0</v>
          </cell>
        </row>
        <row r="593">
          <cell r="A593" t="str">
            <v/>
          </cell>
          <cell r="B593" t="str">
            <v>179505. Edificaciones</v>
          </cell>
          <cell r="C593">
            <v>0</v>
          </cell>
        </row>
        <row r="594">
          <cell r="A594" t="str">
            <v>179505000</v>
          </cell>
          <cell r="B594" t="str">
            <v>179505000 DEPRECIACION EDIFICACIONES</v>
          </cell>
          <cell r="C594">
            <v>-2575869120</v>
          </cell>
        </row>
        <row r="595">
          <cell r="A595" t="str">
            <v/>
          </cell>
          <cell r="B595" t="str">
            <v>Total Edificaciones</v>
          </cell>
          <cell r="C595">
            <v>-2575869120</v>
          </cell>
        </row>
        <row r="596">
          <cell r="A596" t="str">
            <v/>
          </cell>
          <cell r="B596" t="str">
            <v>179510. Muebles y equipo de oficina</v>
          </cell>
          <cell r="C596">
            <v>0</v>
          </cell>
        </row>
        <row r="597">
          <cell r="A597" t="str">
            <v>179510000</v>
          </cell>
          <cell r="B597" t="str">
            <v>179510000 DEPRECIACIÓN MUEBLES Y ENSERES Y EQUIPO DE OFICINA</v>
          </cell>
          <cell r="C597">
            <v>-191969526</v>
          </cell>
        </row>
        <row r="598">
          <cell r="A598" t="str">
            <v>179510001</v>
          </cell>
          <cell r="B598" t="str">
            <v>179510001 DEPREC MUEBLES Y ENSERES Y EQUIPO DE OFICINA  AYC</v>
          </cell>
          <cell r="C598">
            <v>-375483</v>
          </cell>
        </row>
        <row r="599">
          <cell r="A599" t="str">
            <v>179510002</v>
          </cell>
          <cell r="B599" t="str">
            <v>179510002 DEPRECIACIÓN EQUIPO DE OFICINA   AYC</v>
          </cell>
          <cell r="C599">
            <v>-57805</v>
          </cell>
        </row>
        <row r="600">
          <cell r="A600" t="str">
            <v/>
          </cell>
          <cell r="B600" t="str">
            <v>Total Muebles y equipo de oficina</v>
          </cell>
          <cell r="C600">
            <v>-192402814</v>
          </cell>
        </row>
        <row r="601">
          <cell r="A601" t="str">
            <v/>
          </cell>
          <cell r="B601" t="str">
            <v>179520. Equipo de computacion y comunicacion</v>
          </cell>
          <cell r="C601">
            <v>0</v>
          </cell>
        </row>
        <row r="602">
          <cell r="A602" t="str">
            <v>179520000</v>
          </cell>
          <cell r="B602" t="str">
            <v>179520000 DEPRECIACIÓN COMPUTADORES Y COMUNICACIONES</v>
          </cell>
          <cell r="C602">
            <v>-1223382324</v>
          </cell>
        </row>
        <row r="603">
          <cell r="A603" t="str">
            <v>179520001</v>
          </cell>
          <cell r="B603" t="str">
            <v>179520001 DEPRECIACIÓN COMPUTADORES  AYC</v>
          </cell>
          <cell r="C603">
            <v>-9064265</v>
          </cell>
        </row>
        <row r="604">
          <cell r="A604" t="str">
            <v>179520002</v>
          </cell>
          <cell r="B604" t="str">
            <v>179520002 DEPRECIACIÓN COMUNICACIONES   AYC</v>
          </cell>
          <cell r="C604">
            <v>-65114</v>
          </cell>
        </row>
        <row r="605">
          <cell r="A605" t="str">
            <v/>
          </cell>
          <cell r="B605" t="str">
            <v>Total Equipo de computacion y comunicacion</v>
          </cell>
          <cell r="C605">
            <v>-1232511703</v>
          </cell>
        </row>
        <row r="606">
          <cell r="A606" t="str">
            <v/>
          </cell>
          <cell r="B606" t="str">
            <v>179535. Envases y Empaques</v>
          </cell>
          <cell r="C606">
            <v>0</v>
          </cell>
        </row>
        <row r="607">
          <cell r="A607" t="str">
            <v>179535000</v>
          </cell>
          <cell r="B607" t="str">
            <v>179535000 DEPRECIACIÓN DEPRECIACION ENVASES Y EMPAQUES</v>
          </cell>
          <cell r="C607">
            <v>-231388900</v>
          </cell>
        </row>
        <row r="608">
          <cell r="A608" t="str">
            <v/>
          </cell>
          <cell r="B608" t="str">
            <v>Total Envases y Empaques</v>
          </cell>
          <cell r="C608">
            <v>-231388900</v>
          </cell>
        </row>
        <row r="609">
          <cell r="A609" t="str">
            <v/>
          </cell>
          <cell r="B609" t="str">
            <v>179545. Maquinaria Y equipo</v>
          </cell>
          <cell r="C609">
            <v>0</v>
          </cell>
        </row>
        <row r="610">
          <cell r="A610" t="str">
            <v>179545000</v>
          </cell>
          <cell r="B610" t="str">
            <v>179545000 DEPRECIACIÓN MAQUINARIA Y EQUIPO</v>
          </cell>
          <cell r="C610">
            <v>-389438910</v>
          </cell>
        </row>
        <row r="611">
          <cell r="A611" t="str">
            <v/>
          </cell>
          <cell r="B611" t="str">
            <v>Total Maquinaria Y equipo</v>
          </cell>
          <cell r="C611">
            <v>-389438910</v>
          </cell>
        </row>
        <row r="612">
          <cell r="A612" t="str">
            <v/>
          </cell>
          <cell r="B612" t="str">
            <v>Total 1795 Depreciacion Acumulada</v>
          </cell>
          <cell r="C612">
            <v>-4621611447</v>
          </cell>
        </row>
        <row r="613">
          <cell r="A613" t="str">
            <v/>
          </cell>
          <cell r="B613" t="str">
            <v>Total 17. Propiedades planta y Equipo</v>
          </cell>
          <cell r="C613">
            <v>11143917635</v>
          </cell>
        </row>
        <row r="614">
          <cell r="A614" t="str">
            <v/>
          </cell>
          <cell r="B614" t="str">
            <v>18. Diferidos</v>
          </cell>
          <cell r="C614">
            <v>0</v>
          </cell>
        </row>
        <row r="615">
          <cell r="A615" t="str">
            <v/>
          </cell>
          <cell r="B615" t="str">
            <v>1810. Gastos Anticipados</v>
          </cell>
          <cell r="C615">
            <v>0</v>
          </cell>
        </row>
        <row r="616">
          <cell r="A616" t="str">
            <v/>
          </cell>
          <cell r="B616" t="str">
            <v>181010. Seguros</v>
          </cell>
          <cell r="C616">
            <v>0</v>
          </cell>
        </row>
        <row r="617">
          <cell r="A617" t="str">
            <v>181010001</v>
          </cell>
          <cell r="B617" t="str">
            <v>181010001 GTOS ANTICIPADOS- POLIZAS</v>
          </cell>
          <cell r="C617">
            <v>0</v>
          </cell>
        </row>
        <row r="618">
          <cell r="A618" t="str">
            <v>181010010</v>
          </cell>
          <cell r="B618" t="str">
            <v>181010010 GTOS ANTICIPADOS- POLIZAS AUTOMOVILES</v>
          </cell>
          <cell r="C618">
            <v>0</v>
          </cell>
        </row>
        <row r="619">
          <cell r="A619" t="str">
            <v>181010011</v>
          </cell>
          <cell r="B619" t="str">
            <v>181010011 GTOS ANTICIPADOS- POL. MANEJO GLOBAL CIAL.</v>
          </cell>
          <cell r="C619">
            <v>22753979</v>
          </cell>
        </row>
        <row r="620">
          <cell r="A620" t="str">
            <v>181010012</v>
          </cell>
          <cell r="B620" t="str">
            <v>181010012 GTOS ANTICIPADOS- POLIZA RESPONSABILIDAD CIVIL</v>
          </cell>
          <cell r="C620">
            <v>1166669</v>
          </cell>
        </row>
        <row r="621">
          <cell r="A621" t="str">
            <v>181010013</v>
          </cell>
          <cell r="B621" t="str">
            <v>181010013 GTOS ANTICIPADOS- POLIZA ROTURA MAQUINARIA</v>
          </cell>
          <cell r="C621">
            <v>625629</v>
          </cell>
        </row>
        <row r="622">
          <cell r="A622" t="str">
            <v>181010014</v>
          </cell>
          <cell r="B622" t="str">
            <v>181010014 GTOS ANTICIPADOS- POLIZA ROTURA VIDRIOS</v>
          </cell>
          <cell r="C622">
            <v>59596</v>
          </cell>
        </row>
        <row r="623">
          <cell r="A623" t="str">
            <v>181010015</v>
          </cell>
          <cell r="B623" t="str">
            <v>181010015 GTOS ANTICIPADOS- POLIZA EQUIPOS ELECTRONICOS</v>
          </cell>
          <cell r="C623">
            <v>17034601</v>
          </cell>
        </row>
        <row r="624">
          <cell r="A624" t="str">
            <v>181010016</v>
          </cell>
          <cell r="B624" t="str">
            <v>181010016 GTOS ANTICIPADOS- POLIZA INCENDIO FIJA</v>
          </cell>
          <cell r="C624">
            <v>8753900</v>
          </cell>
        </row>
        <row r="625">
          <cell r="A625" t="str">
            <v>181010017</v>
          </cell>
          <cell r="B625" t="str">
            <v>181010017 GTOS ANTICIPADOS- POLIZA SUSTRACCION FIJA</v>
          </cell>
          <cell r="C625">
            <v>247923</v>
          </cell>
        </row>
        <row r="626">
          <cell r="A626" t="str">
            <v>181010018</v>
          </cell>
          <cell r="B626" t="str">
            <v>181010018 GTOS ANTICIPADOS- POLIZA SUSTRACCION FLOTANTE</v>
          </cell>
          <cell r="C626">
            <v>36540237</v>
          </cell>
        </row>
        <row r="627">
          <cell r="A627" t="str">
            <v>181010019</v>
          </cell>
          <cell r="B627" t="str">
            <v>181010019 GTOS ANTICIPADOS- POLIZA INCENDIO FLOTANTE</v>
          </cell>
          <cell r="C627">
            <v>41412299</v>
          </cell>
        </row>
        <row r="628">
          <cell r="A628" t="str">
            <v>181010051</v>
          </cell>
          <cell r="B628" t="str">
            <v>181010051 GASTOS POR FONDOS SOCIALES</v>
          </cell>
          <cell r="C628">
            <v>0</v>
          </cell>
        </row>
        <row r="629">
          <cell r="A629" t="str">
            <v/>
          </cell>
          <cell r="B629" t="str">
            <v>Total Seguros</v>
          </cell>
          <cell r="C629">
            <v>128594833</v>
          </cell>
        </row>
        <row r="630">
          <cell r="A630" t="str">
            <v/>
          </cell>
          <cell r="B630" t="str">
            <v>181020. Contrato de Mantenimiento</v>
          </cell>
          <cell r="C630">
            <v>0</v>
          </cell>
        </row>
        <row r="631">
          <cell r="A631" t="str">
            <v>181020001</v>
          </cell>
          <cell r="B631" t="str">
            <v>181020001 GTOS ANTICIPADOS- MANTENIMEINTO</v>
          </cell>
          <cell r="C631">
            <v>0</v>
          </cell>
        </row>
        <row r="632">
          <cell r="A632" t="str">
            <v/>
          </cell>
          <cell r="B632" t="str">
            <v>Total Contrato de Mantenimiento</v>
          </cell>
          <cell r="C632">
            <v>0</v>
          </cell>
        </row>
        <row r="633">
          <cell r="A633" t="str">
            <v/>
          </cell>
          <cell r="B633" t="str">
            <v>181040. Suscripciones</v>
          </cell>
          <cell r="C633">
            <v>0</v>
          </cell>
        </row>
        <row r="634">
          <cell r="A634" t="str">
            <v>181040001</v>
          </cell>
          <cell r="B634" t="str">
            <v>181040001 GTOS ANTICIPADOS -SUSCRIPCIONES</v>
          </cell>
          <cell r="C634">
            <v>3850000</v>
          </cell>
        </row>
        <row r="635">
          <cell r="A635" t="str">
            <v/>
          </cell>
          <cell r="B635" t="str">
            <v>Total Suscripciones</v>
          </cell>
          <cell r="C635">
            <v>3850000</v>
          </cell>
        </row>
        <row r="636">
          <cell r="A636" t="str">
            <v/>
          </cell>
          <cell r="B636" t="str">
            <v>Total 1810 Gastos Anticipados</v>
          </cell>
          <cell r="C636">
            <v>132444833</v>
          </cell>
        </row>
        <row r="637">
          <cell r="A637" t="str">
            <v/>
          </cell>
          <cell r="B637" t="str">
            <v>1820. Cargos Diferidos</v>
          </cell>
          <cell r="C637">
            <v>0</v>
          </cell>
        </row>
        <row r="638">
          <cell r="A638" t="str">
            <v/>
          </cell>
          <cell r="B638" t="str">
            <v>182005. Organizacion y Preoperativos</v>
          </cell>
          <cell r="C638">
            <v>0</v>
          </cell>
        </row>
        <row r="639">
          <cell r="A639" t="str">
            <v>182005051</v>
          </cell>
          <cell r="B639" t="str">
            <v>182005051 ORGANIZACION Y PREOPERATIVOS CALI</v>
          </cell>
          <cell r="C639">
            <v>0</v>
          </cell>
        </row>
        <row r="640">
          <cell r="A640" t="str">
            <v/>
          </cell>
          <cell r="B640" t="str">
            <v>Total Organizacion y Preoperativos</v>
          </cell>
          <cell r="C640">
            <v>0</v>
          </cell>
        </row>
        <row r="641">
          <cell r="A641" t="str">
            <v/>
          </cell>
          <cell r="B641" t="str">
            <v>182015. Estudios y Proyectos</v>
          </cell>
          <cell r="C641">
            <v>0</v>
          </cell>
        </row>
        <row r="642">
          <cell r="A642" t="str">
            <v>182015000</v>
          </cell>
          <cell r="B642" t="str">
            <v>182015000 DIFERIDOS -EQUIPO COMPUTO SAP</v>
          </cell>
          <cell r="C642">
            <v>0</v>
          </cell>
        </row>
        <row r="643">
          <cell r="A643" t="str">
            <v>182015002</v>
          </cell>
          <cell r="B643" t="str">
            <v>182015002 DIFERIDOS-AMORTIZACIÓN PROYECTO SAP</v>
          </cell>
          <cell r="C643">
            <v>0</v>
          </cell>
        </row>
        <row r="644">
          <cell r="A644" t="str">
            <v>182015003</v>
          </cell>
          <cell r="B644" t="str">
            <v>182015003 PROQYECTO FOMIPYME</v>
          </cell>
          <cell r="C644">
            <v>0</v>
          </cell>
        </row>
        <row r="645">
          <cell r="A645" t="str">
            <v/>
          </cell>
          <cell r="B645" t="str">
            <v>Total Estudios y Proyectos</v>
          </cell>
          <cell r="C645">
            <v>0</v>
          </cell>
        </row>
        <row r="646">
          <cell r="A646" t="str">
            <v/>
          </cell>
          <cell r="B646" t="str">
            <v>182020. Programas para Computador(sofware)</v>
          </cell>
          <cell r="C646">
            <v>0</v>
          </cell>
        </row>
        <row r="647">
          <cell r="A647" t="str">
            <v>182020000</v>
          </cell>
          <cell r="B647" t="str">
            <v>182020000 DIFER.-PROGRAMAS COMPUTADOR</v>
          </cell>
          <cell r="C647">
            <v>198281750</v>
          </cell>
        </row>
        <row r="648">
          <cell r="A648" t="str">
            <v>182020001</v>
          </cell>
          <cell r="B648" t="str">
            <v>182020001 DIFER.-PROGRAMAS COMPUTADOR AYC</v>
          </cell>
          <cell r="C648">
            <v>0</v>
          </cell>
        </row>
        <row r="649">
          <cell r="A649" t="str">
            <v>182020010</v>
          </cell>
          <cell r="B649" t="str">
            <v>182020010 CARGOS DIFERIDOS PROGRAMAS SOFTWARE</v>
          </cell>
          <cell r="C649">
            <v>1030389990</v>
          </cell>
        </row>
        <row r="650">
          <cell r="A650" t="str">
            <v/>
          </cell>
          <cell r="B650" t="str">
            <v>Total Programas para Computador(sofware)</v>
          </cell>
          <cell r="C650">
            <v>1228671740</v>
          </cell>
        </row>
        <row r="651">
          <cell r="A651" t="str">
            <v/>
          </cell>
          <cell r="B651" t="str">
            <v>182030. Mejoras Prop.Tomadas en arriendamien.</v>
          </cell>
          <cell r="C651">
            <v>0</v>
          </cell>
        </row>
        <row r="652">
          <cell r="A652" t="str">
            <v>182030010</v>
          </cell>
          <cell r="B652" t="str">
            <v>182030010 CARGOS DIFERIDOS MEJORAS PROPIEDADES ARRENDADAS</v>
          </cell>
          <cell r="C652">
            <v>0</v>
          </cell>
        </row>
        <row r="653">
          <cell r="A653" t="str">
            <v/>
          </cell>
          <cell r="B653" t="str">
            <v>Total Mejoras Prop.Tomadas en arriendamien.</v>
          </cell>
          <cell r="C653">
            <v>0</v>
          </cell>
        </row>
        <row r="654">
          <cell r="A654" t="str">
            <v/>
          </cell>
          <cell r="B654" t="str">
            <v>182045. Impuestos</v>
          </cell>
          <cell r="C654">
            <v>0</v>
          </cell>
        </row>
        <row r="655">
          <cell r="A655" t="str">
            <v>182045000</v>
          </cell>
          <cell r="B655" t="str">
            <v>182045000 DIFER.-IMPUESTO PREDIAL Y VALORIZACIÓN</v>
          </cell>
          <cell r="C655">
            <v>10223501</v>
          </cell>
        </row>
        <row r="656">
          <cell r="A656" t="str">
            <v/>
          </cell>
          <cell r="B656" t="str">
            <v>Total  Impuestos</v>
          </cell>
          <cell r="C656">
            <v>10223501</v>
          </cell>
        </row>
        <row r="657">
          <cell r="A657" t="str">
            <v/>
          </cell>
          <cell r="B657" t="str">
            <v>182050. Contribuciones y afiliaciones</v>
          </cell>
          <cell r="C657">
            <v>0</v>
          </cell>
        </row>
        <row r="658">
          <cell r="A658" t="str">
            <v>182050001</v>
          </cell>
          <cell r="B658" t="str">
            <v>182050001 DIFER.-SÚPER-SOLIDARIA</v>
          </cell>
          <cell r="C658">
            <v>30312256</v>
          </cell>
        </row>
        <row r="659">
          <cell r="A659" t="str">
            <v/>
          </cell>
          <cell r="B659" t="str">
            <v>Total Contribuciones y afiliaciones</v>
          </cell>
          <cell r="C659">
            <v>30312256</v>
          </cell>
        </row>
        <row r="660">
          <cell r="A660" t="str">
            <v/>
          </cell>
          <cell r="B660" t="str">
            <v>182065. Elementos Dotacion y suministro a tra</v>
          </cell>
          <cell r="C660">
            <v>0</v>
          </cell>
        </row>
        <row r="661">
          <cell r="A661" t="str">
            <v>182065000</v>
          </cell>
          <cell r="B661" t="str">
            <v>182065000 DIFER.-UNIFORMES Y DOTACION</v>
          </cell>
          <cell r="C661">
            <v>-513165</v>
          </cell>
        </row>
        <row r="662">
          <cell r="A662" t="str">
            <v>182065011</v>
          </cell>
          <cell r="B662" t="str">
            <v>182065011 DOTACION FUNCIONARIOS</v>
          </cell>
          <cell r="C662">
            <v>60761599</v>
          </cell>
        </row>
        <row r="663">
          <cell r="A663" t="str">
            <v/>
          </cell>
          <cell r="B663" t="str">
            <v>Total Elementos Dotacion y suministro a trab,</v>
          </cell>
          <cell r="C663">
            <v>60248434</v>
          </cell>
        </row>
        <row r="664">
          <cell r="A664" t="str">
            <v/>
          </cell>
          <cell r="B664" t="str">
            <v>182095. Otros</v>
          </cell>
          <cell r="C664">
            <v>0</v>
          </cell>
        </row>
        <row r="665">
          <cell r="A665" t="str">
            <v>182095000</v>
          </cell>
          <cell r="B665" t="str">
            <v>182095000 DIFER.-ELEMENTOS DE EMPAQUE</v>
          </cell>
          <cell r="C665">
            <v>0</v>
          </cell>
        </row>
        <row r="666">
          <cell r="A666" t="str">
            <v/>
          </cell>
          <cell r="B666" t="str">
            <v>Total Otros</v>
          </cell>
          <cell r="C666">
            <v>0</v>
          </cell>
        </row>
        <row r="667">
          <cell r="A667" t="str">
            <v/>
          </cell>
          <cell r="B667" t="str">
            <v>Total 1820 Cargos Diferidos</v>
          </cell>
          <cell r="C667">
            <v>1329455931</v>
          </cell>
        </row>
        <row r="668">
          <cell r="A668" t="str">
            <v/>
          </cell>
          <cell r="B668" t="str">
            <v>Total 18. Diferidos</v>
          </cell>
          <cell r="C668">
            <v>1461900764</v>
          </cell>
        </row>
        <row r="669">
          <cell r="A669" t="str">
            <v/>
          </cell>
          <cell r="B669" t="str">
            <v>19. Otros Activos</v>
          </cell>
          <cell r="C669">
            <v>0</v>
          </cell>
        </row>
        <row r="670">
          <cell r="A670" t="str">
            <v/>
          </cell>
          <cell r="B670" t="str">
            <v>1904. Sucursales Y agencias</v>
          </cell>
          <cell r="C670">
            <v>0</v>
          </cell>
        </row>
        <row r="671">
          <cell r="A671" t="str">
            <v/>
          </cell>
          <cell r="B671" t="str">
            <v>190405. Traslado de fondos</v>
          </cell>
          <cell r="C671">
            <v>0</v>
          </cell>
        </row>
        <row r="672">
          <cell r="A672" t="str">
            <v>190405001</v>
          </cell>
          <cell r="B672" t="str">
            <v>190405001 TRASLADO DE AHORROS</v>
          </cell>
          <cell r="C672">
            <v>0</v>
          </cell>
        </row>
        <row r="673">
          <cell r="A673" t="str">
            <v>190405002</v>
          </cell>
          <cell r="B673" t="str">
            <v>190405002 TRASLADO DE FONDOS</v>
          </cell>
          <cell r="C673">
            <v>0</v>
          </cell>
        </row>
        <row r="674">
          <cell r="A674" t="str">
            <v>190405003</v>
          </cell>
          <cell r="B674" t="str">
            <v>190405003 TRASLADO DE EXASOCIADOS</v>
          </cell>
          <cell r="C674">
            <v>0</v>
          </cell>
        </row>
        <row r="675">
          <cell r="A675" t="str">
            <v>190405004</v>
          </cell>
          <cell r="B675" t="str">
            <v>190405004 TRASLADO DE INVERSIONES</v>
          </cell>
          <cell r="C675">
            <v>0</v>
          </cell>
        </row>
        <row r="676">
          <cell r="A676" t="str">
            <v>190405005</v>
          </cell>
          <cell r="B676" t="str">
            <v>190405005 TRASLADO DE GASTOS GENERALES</v>
          </cell>
          <cell r="C676">
            <v>0</v>
          </cell>
        </row>
        <row r="677">
          <cell r="A677" t="str">
            <v/>
          </cell>
          <cell r="B677" t="str">
            <v>Total Traslado de fondos</v>
          </cell>
          <cell r="C677">
            <v>0</v>
          </cell>
        </row>
        <row r="678">
          <cell r="A678" t="str">
            <v/>
          </cell>
          <cell r="B678" t="str">
            <v>Total  1904 Sucursales Y agencias</v>
          </cell>
          <cell r="C678">
            <v>0</v>
          </cell>
        </row>
        <row r="679">
          <cell r="A679" t="str">
            <v/>
          </cell>
          <cell r="B679" t="str">
            <v>1910. Activos intangibles</v>
          </cell>
          <cell r="C679">
            <v>0</v>
          </cell>
        </row>
        <row r="680">
          <cell r="A680" t="str">
            <v/>
          </cell>
          <cell r="B680" t="str">
            <v>191005. Marcas y Patentes</v>
          </cell>
          <cell r="C680">
            <v>0</v>
          </cell>
        </row>
        <row r="681">
          <cell r="A681" t="str">
            <v>191005000</v>
          </cell>
          <cell r="B681" t="str">
            <v>191005000 INTANGIBLES-MARCAS Y PATENTES</v>
          </cell>
          <cell r="C681">
            <v>61022157</v>
          </cell>
        </row>
        <row r="682">
          <cell r="A682" t="str">
            <v/>
          </cell>
          <cell r="B682" t="str">
            <v>Total Marcas y Patentes</v>
          </cell>
          <cell r="C682">
            <v>61022157</v>
          </cell>
        </row>
        <row r="683">
          <cell r="A683" t="str">
            <v/>
          </cell>
          <cell r="B683" t="str">
            <v>Total 1910 Activos intangibles</v>
          </cell>
          <cell r="C683">
            <v>61022157</v>
          </cell>
        </row>
        <row r="684">
          <cell r="A684" t="str">
            <v/>
          </cell>
          <cell r="B684" t="str">
            <v>1985. Responsabilidades Pendientes</v>
          </cell>
          <cell r="C684">
            <v>0</v>
          </cell>
        </row>
        <row r="685">
          <cell r="A685" t="str">
            <v/>
          </cell>
          <cell r="B685" t="str">
            <v>198515. Otros</v>
          </cell>
          <cell r="C685">
            <v>0</v>
          </cell>
        </row>
        <row r="686">
          <cell r="A686" t="str">
            <v>198515000</v>
          </cell>
          <cell r="B686" t="str">
            <v>198515000 RESPONSABILIDADES PENDIENTES</v>
          </cell>
          <cell r="C686">
            <v>0</v>
          </cell>
        </row>
        <row r="687">
          <cell r="A687" t="str">
            <v/>
          </cell>
          <cell r="B687" t="str">
            <v>Total Otros</v>
          </cell>
          <cell r="C687">
            <v>0</v>
          </cell>
        </row>
        <row r="688">
          <cell r="A688" t="str">
            <v/>
          </cell>
          <cell r="B688" t="str">
            <v>Total 1985 Responsabilidades Pendientes</v>
          </cell>
          <cell r="C688">
            <v>0</v>
          </cell>
        </row>
        <row r="689">
          <cell r="A689" t="str">
            <v/>
          </cell>
          <cell r="B689" t="str">
            <v>1987. Otras Inversiones</v>
          </cell>
          <cell r="C689">
            <v>0</v>
          </cell>
        </row>
        <row r="690">
          <cell r="A690" t="str">
            <v/>
          </cell>
          <cell r="B690" t="str">
            <v>198715. Entidades sin animo de lucro</v>
          </cell>
          <cell r="C690">
            <v>0</v>
          </cell>
        </row>
        <row r="691">
          <cell r="A691" t="str">
            <v>198715001</v>
          </cell>
          <cell r="B691" t="str">
            <v>198715001 APORTES ASCOOP</v>
          </cell>
          <cell r="C691">
            <v>629570</v>
          </cell>
        </row>
        <row r="692">
          <cell r="A692" t="str">
            <v/>
          </cell>
          <cell r="B692" t="str">
            <v>Total Invers. en Entidades sin animo de lucro</v>
          </cell>
          <cell r="C692">
            <v>629570</v>
          </cell>
        </row>
        <row r="693">
          <cell r="A693" t="str">
            <v/>
          </cell>
          <cell r="B693" t="str">
            <v>198795. Otras inversiones</v>
          </cell>
          <cell r="C693">
            <v>0</v>
          </cell>
        </row>
        <row r="694">
          <cell r="A694" t="str">
            <v>198795001</v>
          </cell>
          <cell r="B694" t="str">
            <v>198795001 APORTES COOPDESARROLLO</v>
          </cell>
          <cell r="C694">
            <v>351243881</v>
          </cell>
        </row>
        <row r="695">
          <cell r="A695" t="str">
            <v>198795002</v>
          </cell>
          <cell r="B695" t="str">
            <v>198795002 APORTES SEGUROS LA EQUIDAD</v>
          </cell>
          <cell r="C695">
            <v>197526589</v>
          </cell>
        </row>
        <row r="696">
          <cell r="A696" t="str">
            <v>198795003</v>
          </cell>
          <cell r="B696" t="str">
            <v>198795003 APORTES SALUDCOOP</v>
          </cell>
          <cell r="C696">
            <v>98658930</v>
          </cell>
        </row>
        <row r="697">
          <cell r="A697" t="str">
            <v>198795004</v>
          </cell>
          <cell r="B697" t="str">
            <v>198795004 APORTES EN UCONAL ( BOCEAS)</v>
          </cell>
          <cell r="C697">
            <v>10386927</v>
          </cell>
        </row>
        <row r="698">
          <cell r="A698" t="str">
            <v>198795005</v>
          </cell>
          <cell r="B698" t="str">
            <v>198795005 ICOM INDUSTRIA COLOMBIANA DE MEDICAMENTOS LTDA</v>
          </cell>
          <cell r="C698">
            <v>9000000</v>
          </cell>
        </row>
        <row r="699">
          <cell r="A699" t="str">
            <v/>
          </cell>
          <cell r="B699" t="str">
            <v>Total  Otras inversiones</v>
          </cell>
          <cell r="C699">
            <v>666816327</v>
          </cell>
        </row>
        <row r="700">
          <cell r="A700" t="str">
            <v/>
          </cell>
          <cell r="B700" t="str">
            <v>Total 1987 Otras Inversiones</v>
          </cell>
          <cell r="C700">
            <v>667445897</v>
          </cell>
        </row>
        <row r="701">
          <cell r="A701" t="str">
            <v/>
          </cell>
          <cell r="B701" t="str">
            <v>1990. Diversos</v>
          </cell>
          <cell r="C701">
            <v>0</v>
          </cell>
        </row>
        <row r="702">
          <cell r="A702" t="str">
            <v/>
          </cell>
          <cell r="B702" t="str">
            <v>199050. Bienes Entregado en Comodato</v>
          </cell>
          <cell r="C702">
            <v>0</v>
          </cell>
        </row>
        <row r="703">
          <cell r="A703" t="str">
            <v>199050000</v>
          </cell>
          <cell r="B703" t="str">
            <v>199050000 BIENES ENTRAGADOS COMODATO MUEBLES Y ENSERES</v>
          </cell>
          <cell r="C703">
            <v>0</v>
          </cell>
        </row>
        <row r="704">
          <cell r="A704" t="str">
            <v>199050010</v>
          </cell>
          <cell r="B704" t="str">
            <v>199050010 BIENES ENTRAGADOS COMODATO EQ. COMPUTO</v>
          </cell>
          <cell r="C704">
            <v>0</v>
          </cell>
        </row>
        <row r="705">
          <cell r="A705" t="str">
            <v/>
          </cell>
          <cell r="B705" t="str">
            <v>Total Bienes Entregado en Comodato</v>
          </cell>
          <cell r="C705">
            <v>0</v>
          </cell>
        </row>
        <row r="706">
          <cell r="A706" t="str">
            <v/>
          </cell>
          <cell r="B706" t="str">
            <v>199095. Otros</v>
          </cell>
          <cell r="C706">
            <v>0</v>
          </cell>
        </row>
        <row r="707">
          <cell r="A707" t="str">
            <v>199095001</v>
          </cell>
          <cell r="B707" t="str">
            <v>199095001 OTROS TÍTULOS Y BIENES</v>
          </cell>
          <cell r="C707">
            <v>187568</v>
          </cell>
        </row>
        <row r="708">
          <cell r="A708" t="str">
            <v/>
          </cell>
          <cell r="B708" t="str">
            <v>Total Otros</v>
          </cell>
          <cell r="C708">
            <v>187568</v>
          </cell>
        </row>
        <row r="709">
          <cell r="A709" t="str">
            <v/>
          </cell>
          <cell r="B709" t="str">
            <v>Total 1990 Diversos</v>
          </cell>
          <cell r="C709">
            <v>187568</v>
          </cell>
        </row>
        <row r="710">
          <cell r="A710" t="str">
            <v/>
          </cell>
          <cell r="B710" t="str">
            <v>1995. Valorizaciones</v>
          </cell>
          <cell r="C710">
            <v>0</v>
          </cell>
        </row>
        <row r="711">
          <cell r="A711" t="str">
            <v/>
          </cell>
          <cell r="B711" t="str">
            <v>199510. Propiedad, Planta y Equipo</v>
          </cell>
          <cell r="C711">
            <v>0</v>
          </cell>
        </row>
        <row r="712">
          <cell r="A712" t="str">
            <v>199510001</v>
          </cell>
          <cell r="B712" t="str">
            <v>199510001 VALORIZACIÓN PROP.PLANTA Y EQUIPO</v>
          </cell>
          <cell r="C712">
            <v>5931175538</v>
          </cell>
        </row>
        <row r="713">
          <cell r="A713" t="str">
            <v>199510003</v>
          </cell>
          <cell r="B713" t="str">
            <v>199510003 VALORIZACIÓN  DE OTROS ACTIVOD</v>
          </cell>
          <cell r="C713">
            <v>23573649</v>
          </cell>
        </row>
        <row r="714">
          <cell r="A714" t="str">
            <v/>
          </cell>
          <cell r="B714" t="str">
            <v>Total Propiedad, Planta y Equipo</v>
          </cell>
          <cell r="C714">
            <v>5954749187</v>
          </cell>
        </row>
        <row r="715">
          <cell r="A715" t="str">
            <v/>
          </cell>
          <cell r="B715" t="str">
            <v>Total 1995 Valorizaciones</v>
          </cell>
          <cell r="C715">
            <v>5954749187</v>
          </cell>
        </row>
        <row r="716">
          <cell r="A716" t="str">
            <v/>
          </cell>
          <cell r="B716" t="str">
            <v>1999. Provision otros activos</v>
          </cell>
          <cell r="C716">
            <v>0</v>
          </cell>
        </row>
        <row r="717">
          <cell r="A717" t="str">
            <v/>
          </cell>
          <cell r="B717" t="str">
            <v>199935. Otras inversiones</v>
          </cell>
          <cell r="C717">
            <v>0</v>
          </cell>
        </row>
        <row r="718">
          <cell r="A718" t="str">
            <v>199935001</v>
          </cell>
          <cell r="B718" t="str">
            <v>199935001 PROVISIÓN PARA INVERSIONES PERMANENTES</v>
          </cell>
          <cell r="C718">
            <v>-361630808</v>
          </cell>
        </row>
        <row r="719">
          <cell r="A719" t="str">
            <v/>
          </cell>
          <cell r="B719" t="str">
            <v>Total Otras inversiones</v>
          </cell>
          <cell r="C719">
            <v>-361630808</v>
          </cell>
        </row>
        <row r="720">
          <cell r="A720" t="str">
            <v/>
          </cell>
          <cell r="B720" t="str">
            <v>199999. Amortización Acumulada (Cr)</v>
          </cell>
          <cell r="C720">
            <v>0</v>
          </cell>
        </row>
        <row r="721">
          <cell r="A721" t="str">
            <v>199099000</v>
          </cell>
          <cell r="B721" t="str">
            <v>199099000 AMORTIZACION ACUM.COMODATO MUEBLES Y ENSERES (CR)</v>
          </cell>
          <cell r="C721">
            <v>0</v>
          </cell>
        </row>
        <row r="722">
          <cell r="A722" t="str">
            <v>199099010</v>
          </cell>
          <cell r="B722" t="str">
            <v>199099010 AMORTIZACION ACUM.COMODATO EQ. COMPUTO (CR)</v>
          </cell>
          <cell r="C722">
            <v>0</v>
          </cell>
        </row>
        <row r="723">
          <cell r="A723" t="str">
            <v/>
          </cell>
          <cell r="B723" t="str">
            <v>Total. Amortización Acumulada (Cr)</v>
          </cell>
          <cell r="C723">
            <v>0</v>
          </cell>
        </row>
        <row r="724">
          <cell r="A724" t="str">
            <v/>
          </cell>
          <cell r="B724" t="str">
            <v>Total 1999 Provision otros activos</v>
          </cell>
          <cell r="C724">
            <v>-361630808</v>
          </cell>
        </row>
        <row r="725">
          <cell r="A725" t="str">
            <v/>
          </cell>
          <cell r="B725" t="str">
            <v>Total 19. Otros Activos</v>
          </cell>
          <cell r="C725">
            <v>6321774001</v>
          </cell>
        </row>
        <row r="726">
          <cell r="A726" t="str">
            <v/>
          </cell>
          <cell r="B726" t="str">
            <v>Total 1 Activos</v>
          </cell>
          <cell r="C726">
            <v>158334118822</v>
          </cell>
        </row>
        <row r="727">
          <cell r="A727" t="str">
            <v/>
          </cell>
          <cell r="B727" t="str">
            <v>Total Pasivo y Patrimonio</v>
          </cell>
          <cell r="C727">
            <v>0</v>
          </cell>
        </row>
        <row r="728">
          <cell r="A728" t="str">
            <v/>
          </cell>
          <cell r="B728" t="str">
            <v>2. Pasivo</v>
          </cell>
          <cell r="C728">
            <v>0</v>
          </cell>
        </row>
        <row r="729">
          <cell r="A729" t="str">
            <v/>
          </cell>
          <cell r="B729" t="str">
            <v>21. Depositos</v>
          </cell>
          <cell r="C729">
            <v>0</v>
          </cell>
        </row>
        <row r="730">
          <cell r="A730" t="str">
            <v/>
          </cell>
          <cell r="B730" t="str">
            <v>2110. Certificados depositos de ahorro a term</v>
          </cell>
          <cell r="C730">
            <v>0</v>
          </cell>
        </row>
        <row r="731">
          <cell r="A731" t="str">
            <v/>
          </cell>
          <cell r="B731" t="str">
            <v>211005. Emitidos menos de 6 meses</v>
          </cell>
          <cell r="C731">
            <v>0</v>
          </cell>
        </row>
        <row r="732">
          <cell r="A732" t="str">
            <v>211005001</v>
          </cell>
          <cell r="B732" t="str">
            <v>211005001 EMITIDOS MENOS DE 6 MESES AYC</v>
          </cell>
          <cell r="C732">
            <v>-2415526017</v>
          </cell>
        </row>
        <row r="733">
          <cell r="A733" t="str">
            <v/>
          </cell>
          <cell r="B733" t="str">
            <v>Total Emitidos menos de 6 meses</v>
          </cell>
          <cell r="C733">
            <v>-2415526017</v>
          </cell>
        </row>
        <row r="734">
          <cell r="A734" t="str">
            <v/>
          </cell>
          <cell r="B734" t="str">
            <v>211010. Titulos emitidos a 6 Meses &lt; 12 Meses</v>
          </cell>
          <cell r="C734">
            <v>0</v>
          </cell>
        </row>
        <row r="735">
          <cell r="A735" t="str">
            <v>211010001</v>
          </cell>
          <cell r="B735" t="str">
            <v>211010001 EMITIDOS IGUAL A  6 MESES Y MENOS DE 12 AYC</v>
          </cell>
          <cell r="C735">
            <v>-3583709396</v>
          </cell>
        </row>
        <row r="736">
          <cell r="A736" t="str">
            <v/>
          </cell>
          <cell r="B736" t="str">
            <v>Total Titulos emitidos a 6 Meses &lt; 12 Meses</v>
          </cell>
          <cell r="C736">
            <v>-3583709396</v>
          </cell>
        </row>
        <row r="737">
          <cell r="A737" t="str">
            <v/>
          </cell>
          <cell r="B737" t="str">
            <v>Total 2110 Cert depositos de ahorro a term</v>
          </cell>
          <cell r="C737">
            <v>-5999235413</v>
          </cell>
        </row>
        <row r="738">
          <cell r="A738" t="str">
            <v/>
          </cell>
          <cell r="B738" t="str">
            <v>2125. Depositos de ahorro contractual</v>
          </cell>
          <cell r="C738">
            <v>0</v>
          </cell>
        </row>
        <row r="739">
          <cell r="A739" t="str">
            <v/>
          </cell>
          <cell r="B739" t="str">
            <v>212505. Depositos a corto plazo - Activas</v>
          </cell>
          <cell r="C739">
            <v>0</v>
          </cell>
        </row>
        <row r="740">
          <cell r="A740" t="str">
            <v>212505001</v>
          </cell>
          <cell r="B740" t="str">
            <v>212505001 DEPÓSITOS CONTRACTUALES       A y C</v>
          </cell>
          <cell r="C740">
            <v>-16109874692</v>
          </cell>
        </row>
        <row r="741">
          <cell r="A741" t="str">
            <v>212505002</v>
          </cell>
          <cell r="B741" t="str">
            <v>212505002 CUBRIMIENTO DE CESANTÍAS       A y C</v>
          </cell>
          <cell r="C741">
            <v>-663629798</v>
          </cell>
        </row>
        <row r="742">
          <cell r="A742" t="str">
            <v>212505004</v>
          </cell>
          <cell r="B742" t="str">
            <v>212505004 AHORRO PARA TURISMO           A y C</v>
          </cell>
          <cell r="C742">
            <v>-105341772</v>
          </cell>
        </row>
        <row r="743">
          <cell r="A743" t="str">
            <v/>
          </cell>
          <cell r="B743" t="str">
            <v>Total Depositos a corto plazo - Activas</v>
          </cell>
          <cell r="C743">
            <v>-16878846262</v>
          </cell>
        </row>
        <row r="744">
          <cell r="A744" t="str">
            <v/>
          </cell>
          <cell r="B744" t="str">
            <v>Total 2125 Depositos de ahorro contractual</v>
          </cell>
          <cell r="C744">
            <v>-16878846262</v>
          </cell>
        </row>
        <row r="745">
          <cell r="A745" t="str">
            <v/>
          </cell>
          <cell r="B745" t="str">
            <v>Total 21. Depositos</v>
          </cell>
          <cell r="C745">
            <v>-22878081675</v>
          </cell>
        </row>
        <row r="746">
          <cell r="A746" t="str">
            <v/>
          </cell>
          <cell r="B746" t="str">
            <v>23. Creditos de bancos y otras obligaciones F</v>
          </cell>
          <cell r="C746">
            <v>0</v>
          </cell>
        </row>
        <row r="747">
          <cell r="A747" t="str">
            <v/>
          </cell>
          <cell r="B747" t="str">
            <v>2305. Creditos ordinarios Corto Plazo</v>
          </cell>
          <cell r="C747">
            <v>0</v>
          </cell>
        </row>
        <row r="748">
          <cell r="A748" t="str">
            <v/>
          </cell>
          <cell r="B748" t="str">
            <v>230525. Sobregiros</v>
          </cell>
          <cell r="C748">
            <v>0</v>
          </cell>
        </row>
        <row r="749">
          <cell r="A749" t="str">
            <v>230525001</v>
          </cell>
          <cell r="B749" t="str">
            <v>230525001 SOBREGIROS BANCARIOS</v>
          </cell>
          <cell r="C749">
            <v>-110270415</v>
          </cell>
        </row>
        <row r="750">
          <cell r="A750" t="str">
            <v>230525010</v>
          </cell>
          <cell r="B750" t="str">
            <v>230525010 SOBREGIROS CONTABLES AYC</v>
          </cell>
          <cell r="C750">
            <v>0</v>
          </cell>
        </row>
        <row r="751">
          <cell r="A751" t="str">
            <v/>
          </cell>
          <cell r="B751" t="str">
            <v>Total Sobregiros</v>
          </cell>
          <cell r="C751">
            <v>-110270415</v>
          </cell>
        </row>
        <row r="752">
          <cell r="A752" t="str">
            <v/>
          </cell>
          <cell r="B752" t="str">
            <v>Total 2305 Creditos ordinarios Corto Plazo</v>
          </cell>
          <cell r="C752">
            <v>-110270415</v>
          </cell>
        </row>
        <row r="753">
          <cell r="A753" t="str">
            <v/>
          </cell>
          <cell r="B753" t="str">
            <v>Total 23. Creditos bancos y otras oblig Fin.</v>
          </cell>
          <cell r="C753">
            <v>-110270415</v>
          </cell>
        </row>
        <row r="754">
          <cell r="A754" t="str">
            <v/>
          </cell>
          <cell r="B754" t="str">
            <v>24. Cuentas Por Pagar</v>
          </cell>
          <cell r="C754">
            <v>0</v>
          </cell>
        </row>
        <row r="755">
          <cell r="A755" t="str">
            <v/>
          </cell>
          <cell r="B755" t="str">
            <v>2405. Intereses</v>
          </cell>
          <cell r="C755">
            <v>0</v>
          </cell>
        </row>
        <row r="756">
          <cell r="A756" t="str">
            <v/>
          </cell>
          <cell r="B756" t="str">
            <v>240510. Certificado depositos de ahorro a ter</v>
          </cell>
          <cell r="C756">
            <v>0</v>
          </cell>
        </row>
        <row r="757">
          <cell r="A757" t="str">
            <v>240510001</v>
          </cell>
          <cell r="B757" t="str">
            <v>240510001 CERTIFICADOS DE DEP. A TERMINO  AYC</v>
          </cell>
          <cell r="C757">
            <v>-74753172</v>
          </cell>
        </row>
        <row r="758">
          <cell r="A758" t="str">
            <v/>
          </cell>
          <cell r="B758" t="str">
            <v>Total Certificado depositos de ahorro a ter</v>
          </cell>
          <cell r="C758">
            <v>-74753172</v>
          </cell>
        </row>
        <row r="759">
          <cell r="A759" t="str">
            <v/>
          </cell>
          <cell r="B759" t="str">
            <v>240595. Otros</v>
          </cell>
          <cell r="C759">
            <v>0</v>
          </cell>
        </row>
        <row r="760">
          <cell r="A760" t="str">
            <v>240595003</v>
          </cell>
          <cell r="B760" t="str">
            <v>240595003 CUENTA POR PAGAR ASOCIADOS</v>
          </cell>
          <cell r="C760">
            <v>-88656</v>
          </cell>
        </row>
        <row r="761">
          <cell r="A761" t="str">
            <v/>
          </cell>
          <cell r="B761" t="str">
            <v>Total Otros</v>
          </cell>
          <cell r="C761">
            <v>-88656</v>
          </cell>
        </row>
        <row r="762">
          <cell r="A762" t="str">
            <v/>
          </cell>
          <cell r="B762" t="str">
            <v>Total 2405 Intereses</v>
          </cell>
          <cell r="C762">
            <v>-74841828</v>
          </cell>
        </row>
        <row r="763">
          <cell r="A763" t="str">
            <v/>
          </cell>
          <cell r="B763" t="str">
            <v>2415. Costos Y gastos Por pagar</v>
          </cell>
          <cell r="C763">
            <v>0</v>
          </cell>
        </row>
        <row r="764">
          <cell r="A764" t="str">
            <v/>
          </cell>
          <cell r="B764" t="str">
            <v>241530. Seguros</v>
          </cell>
          <cell r="C764">
            <v>0</v>
          </cell>
        </row>
        <row r="765">
          <cell r="A765" t="str">
            <v>241530000</v>
          </cell>
          <cell r="B765" t="str">
            <v>241530000 CUENTAS POR PAGAR  SEGUROS</v>
          </cell>
          <cell r="C765">
            <v>0</v>
          </cell>
        </row>
        <row r="766">
          <cell r="A766" t="str">
            <v/>
          </cell>
          <cell r="B766" t="str">
            <v>Total Seguros</v>
          </cell>
          <cell r="C766">
            <v>0</v>
          </cell>
        </row>
        <row r="767">
          <cell r="A767" t="str">
            <v/>
          </cell>
          <cell r="B767" t="str">
            <v>241595. Otros</v>
          </cell>
          <cell r="C767">
            <v>0</v>
          </cell>
        </row>
        <row r="768">
          <cell r="A768" t="str">
            <v>241595001</v>
          </cell>
          <cell r="B768" t="str">
            <v>241595001 CUENTA POR PAGAR CUOTAS DE ASOCOLDRO</v>
          </cell>
          <cell r="C768">
            <v>-61005700</v>
          </cell>
        </row>
        <row r="769">
          <cell r="A769" t="str">
            <v>241595002</v>
          </cell>
          <cell r="B769" t="str">
            <v>241595002 CUENTA POR PAGAR TRANSPORTES</v>
          </cell>
          <cell r="C769">
            <v>-709620</v>
          </cell>
        </row>
        <row r="770">
          <cell r="A770" t="str">
            <v>241595005</v>
          </cell>
          <cell r="B770" t="str">
            <v>241595005 COSTOS Y GASTOS POR PAGAR</v>
          </cell>
          <cell r="C770">
            <v>-301655102</v>
          </cell>
        </row>
        <row r="771">
          <cell r="A771" t="str">
            <v>241595007</v>
          </cell>
          <cell r="B771" t="str">
            <v>241595007 DIFERENCIA EN  CONCILIACIONES BANCARIAS</v>
          </cell>
          <cell r="C771">
            <v>0</v>
          </cell>
        </row>
        <row r="772">
          <cell r="A772" t="str">
            <v>241595011</v>
          </cell>
          <cell r="B772" t="str">
            <v>241595011 PROVISIÓN RTOS CUBRIMIENTO DE CESANTIAS  A y C</v>
          </cell>
          <cell r="C772">
            <v>0</v>
          </cell>
        </row>
        <row r="773">
          <cell r="A773" t="str">
            <v>241595022</v>
          </cell>
          <cell r="B773" t="str">
            <v>241595022 CUENTA POR PAGAR FLETES Y REMESAS</v>
          </cell>
          <cell r="C773">
            <v>-2883422</v>
          </cell>
        </row>
        <row r="774">
          <cell r="A774" t="str">
            <v>241595024</v>
          </cell>
          <cell r="B774" t="str">
            <v>241595024 CUENTA X PAGAR  POLIZAS INSTITUCIONALES CAUSACION</v>
          </cell>
          <cell r="C774">
            <v>-1283849</v>
          </cell>
        </row>
        <row r="775">
          <cell r="A775" t="str">
            <v>241595025</v>
          </cell>
          <cell r="B775" t="str">
            <v>241595025 CUENTA POR PAGAR EMPLEADOS</v>
          </cell>
          <cell r="C775">
            <v>-7590703</v>
          </cell>
        </row>
        <row r="776">
          <cell r="A776" t="str">
            <v>241595026</v>
          </cell>
          <cell r="B776" t="str">
            <v>241595026 CUENTA POR PAGAR  POLIZAS (TRANSITORIA)</v>
          </cell>
          <cell r="C776">
            <v>-29502644</v>
          </cell>
        </row>
        <row r="777">
          <cell r="A777" t="str">
            <v>241595027</v>
          </cell>
          <cell r="B777" t="str">
            <v>241595027 CUENTAS POR PAGAR FUNDECOPI</v>
          </cell>
          <cell r="C777">
            <v>-30000000</v>
          </cell>
        </row>
        <row r="778">
          <cell r="A778" t="str">
            <v>241595039</v>
          </cell>
          <cell r="B778" t="str">
            <v>241595039 BONOS Y RIFAS POR PAGAR</v>
          </cell>
          <cell r="C778">
            <v>0</v>
          </cell>
        </row>
        <row r="779">
          <cell r="A779" t="str">
            <v>241595041</v>
          </cell>
          <cell r="B779" t="str">
            <v>241595041 CXP POLIZAS MANEJO GLOBAL CIAL</v>
          </cell>
          <cell r="C779">
            <v>0</v>
          </cell>
        </row>
        <row r="780">
          <cell r="A780" t="str">
            <v>241595042</v>
          </cell>
          <cell r="B780" t="str">
            <v>241595042 CXP POLIZAS RESPONSABILIDAD CIVIL</v>
          </cell>
          <cell r="C780">
            <v>0</v>
          </cell>
        </row>
        <row r="781">
          <cell r="A781" t="str">
            <v>241595043</v>
          </cell>
          <cell r="B781" t="str">
            <v>241595043 CXP POLIZAS ROTURA DE MAQUINARIA</v>
          </cell>
          <cell r="C781">
            <v>0</v>
          </cell>
        </row>
        <row r="782">
          <cell r="A782" t="str">
            <v>241595044</v>
          </cell>
          <cell r="B782" t="str">
            <v>241595044 CXP POLIZAS ROTURA DE VIDIROS</v>
          </cell>
          <cell r="C782">
            <v>0</v>
          </cell>
        </row>
        <row r="783">
          <cell r="A783" t="str">
            <v>241595045</v>
          </cell>
          <cell r="B783" t="str">
            <v>241595045 CXP POLIZAS EQUIPOS ELECTRONICOS</v>
          </cell>
          <cell r="C783">
            <v>0</v>
          </cell>
        </row>
        <row r="784">
          <cell r="A784" t="str">
            <v>241595046</v>
          </cell>
          <cell r="B784" t="str">
            <v>241595046 CXP POLIZAS INCD FIJA</v>
          </cell>
          <cell r="C784">
            <v>0</v>
          </cell>
        </row>
        <row r="785">
          <cell r="A785" t="str">
            <v>241595047</v>
          </cell>
          <cell r="B785" t="str">
            <v>241595047 CXP POLIZAS SUSTRACCION FIJA</v>
          </cell>
          <cell r="C785">
            <v>0</v>
          </cell>
        </row>
        <row r="786">
          <cell r="A786" t="str">
            <v>241595048</v>
          </cell>
          <cell r="B786" t="str">
            <v>241595048 CXP POLIZAS SUSTRACCION FLOTANTE</v>
          </cell>
          <cell r="C786">
            <v>-12187500</v>
          </cell>
        </row>
        <row r="787">
          <cell r="A787" t="str">
            <v>241595049</v>
          </cell>
          <cell r="B787" t="str">
            <v>241595049 CXP POLIZAS INCENDIO FLOTANTE</v>
          </cell>
          <cell r="C787">
            <v>-13812500</v>
          </cell>
        </row>
        <row r="788">
          <cell r="A788" t="str">
            <v>241595050</v>
          </cell>
          <cell r="B788" t="str">
            <v>241595050 CXP POLIZAS TRANSPORTE</v>
          </cell>
          <cell r="C788">
            <v>-16416849</v>
          </cell>
        </row>
        <row r="789">
          <cell r="A789" t="str">
            <v>241595051</v>
          </cell>
          <cell r="B789" t="str">
            <v>241595051 CXP POLIZAS SUBSIDIO COPIDROGAS</v>
          </cell>
          <cell r="C789">
            <v>0</v>
          </cell>
        </row>
        <row r="790">
          <cell r="A790" t="str">
            <v>241595052</v>
          </cell>
          <cell r="B790" t="str">
            <v>241595052 CXP POLIZAS CARTERA DEUDORES</v>
          </cell>
          <cell r="C790">
            <v>-40011109</v>
          </cell>
        </row>
        <row r="791">
          <cell r="A791" t="str">
            <v>241595053</v>
          </cell>
          <cell r="B791" t="str">
            <v>241595053 CXP POLIZAS VALORES</v>
          </cell>
          <cell r="C791">
            <v>-552524</v>
          </cell>
        </row>
        <row r="792">
          <cell r="A792" t="str">
            <v>241595099</v>
          </cell>
          <cell r="B792" t="str">
            <v>241595099 CUENTA X PAGAR  VARIOS CAUSACION</v>
          </cell>
          <cell r="C792">
            <v>0</v>
          </cell>
        </row>
        <row r="793">
          <cell r="A793" t="str">
            <v/>
          </cell>
          <cell r="B793" t="str">
            <v>Total Otros</v>
          </cell>
          <cell r="C793">
            <v>-517611522</v>
          </cell>
        </row>
        <row r="794">
          <cell r="A794" t="str">
            <v/>
          </cell>
          <cell r="B794" t="str">
            <v>Total 2415 Costos Y gastos Por pagar</v>
          </cell>
          <cell r="C794">
            <v>-517611522</v>
          </cell>
        </row>
        <row r="795">
          <cell r="A795" t="str">
            <v/>
          </cell>
          <cell r="B795" t="str">
            <v>2435. Proveedores</v>
          </cell>
          <cell r="C795">
            <v>0</v>
          </cell>
        </row>
        <row r="796">
          <cell r="A796" t="str">
            <v/>
          </cell>
          <cell r="B796" t="str">
            <v>243505. Nacionales</v>
          </cell>
          <cell r="C796">
            <v>0</v>
          </cell>
        </row>
        <row r="797">
          <cell r="A797" t="str">
            <v>243505001</v>
          </cell>
          <cell r="B797" t="str">
            <v>243505001 PROVEEDORES SUMINISTRO DE MERCANCÍA</v>
          </cell>
          <cell r="C797">
            <v>-51878927601</v>
          </cell>
        </row>
        <row r="798">
          <cell r="A798" t="str">
            <v>243505003</v>
          </cell>
          <cell r="B798" t="str">
            <v>243505003 PROVEED.SUMINISTRO DE MERCANCÍA (NOTAS.)</v>
          </cell>
          <cell r="C798">
            <v>-1149128</v>
          </cell>
        </row>
        <row r="799">
          <cell r="A799" t="str">
            <v>243505991</v>
          </cell>
          <cell r="B799" t="str">
            <v>243505991 INVENTARIO EM/RF</v>
          </cell>
          <cell r="C799">
            <v>12601930</v>
          </cell>
        </row>
        <row r="800">
          <cell r="A800" t="str">
            <v/>
          </cell>
          <cell r="B800" t="str">
            <v>Total Nacionales</v>
          </cell>
          <cell r="C800">
            <v>-51867474799</v>
          </cell>
        </row>
        <row r="801">
          <cell r="A801" t="str">
            <v/>
          </cell>
          <cell r="B801" t="str">
            <v>Total 2435 Proveedores</v>
          </cell>
          <cell r="C801">
            <v>-51867474799</v>
          </cell>
        </row>
        <row r="802">
          <cell r="A802" t="str">
            <v/>
          </cell>
          <cell r="B802" t="str">
            <v>2442. Gravamen a los movimientos financieros</v>
          </cell>
          <cell r="C802">
            <v>0</v>
          </cell>
        </row>
        <row r="803">
          <cell r="A803" t="str">
            <v/>
          </cell>
          <cell r="B803" t="str">
            <v>244205. Sobre Depositos de ahorros</v>
          </cell>
          <cell r="C803">
            <v>0</v>
          </cell>
        </row>
        <row r="804">
          <cell r="A804" t="str">
            <v>244205001</v>
          </cell>
          <cell r="B804" t="str">
            <v>244205001 GRAVAMEN DEL 3 x MIL   AYC</v>
          </cell>
          <cell r="C804">
            <v>-911429</v>
          </cell>
        </row>
        <row r="805">
          <cell r="A805" t="str">
            <v/>
          </cell>
          <cell r="B805" t="str">
            <v>Total Sobre Depositos de ahorros</v>
          </cell>
          <cell r="C805">
            <v>-911429</v>
          </cell>
        </row>
        <row r="806">
          <cell r="A806" t="str">
            <v/>
          </cell>
          <cell r="B806" t="str">
            <v>Total 2442 Gravamen a los movim financieros</v>
          </cell>
          <cell r="C806">
            <v>-911429</v>
          </cell>
        </row>
        <row r="807">
          <cell r="A807" t="str">
            <v/>
          </cell>
          <cell r="B807" t="str">
            <v>2445. Retenciones en la Fuente</v>
          </cell>
          <cell r="C807">
            <v>0</v>
          </cell>
        </row>
        <row r="808">
          <cell r="A808" t="str">
            <v/>
          </cell>
          <cell r="B808" t="str">
            <v>244505. Salarios y pagos laborales</v>
          </cell>
          <cell r="C808">
            <v>0</v>
          </cell>
        </row>
        <row r="809">
          <cell r="A809" t="str">
            <v>244505001</v>
          </cell>
          <cell r="B809" t="str">
            <v>244505001 RETEFUENTE POR SALARIOS</v>
          </cell>
          <cell r="C809">
            <v>-13521675</v>
          </cell>
        </row>
        <row r="810">
          <cell r="A810" t="str">
            <v/>
          </cell>
          <cell r="B810" t="str">
            <v>Total Salarios y pagos laborales</v>
          </cell>
          <cell r="C810">
            <v>-13521675</v>
          </cell>
        </row>
        <row r="811">
          <cell r="A811" t="str">
            <v/>
          </cell>
          <cell r="B811" t="str">
            <v>244515. Honorarios</v>
          </cell>
          <cell r="C811">
            <v>0</v>
          </cell>
        </row>
        <row r="812">
          <cell r="A812" t="str">
            <v>244515001</v>
          </cell>
          <cell r="B812" t="str">
            <v>244515001 RETEFUENTE HONORARIOS (10%)</v>
          </cell>
          <cell r="C812">
            <v>-3626110</v>
          </cell>
        </row>
        <row r="813">
          <cell r="A813" t="str">
            <v>244515002</v>
          </cell>
          <cell r="B813" t="str">
            <v>244515002 RETEFUENTE HONORARIOS (11%)</v>
          </cell>
          <cell r="C813">
            <v>-3445431</v>
          </cell>
        </row>
        <row r="814">
          <cell r="A814" t="str">
            <v>244515013</v>
          </cell>
          <cell r="B814" t="str">
            <v>244515013 * RETEFUENTE HONORARIOS (11%)</v>
          </cell>
          <cell r="C814">
            <v>-443520</v>
          </cell>
        </row>
        <row r="815">
          <cell r="A815" t="str">
            <v/>
          </cell>
          <cell r="B815" t="str">
            <v>Total Honorarios</v>
          </cell>
          <cell r="C815">
            <v>-7515061</v>
          </cell>
        </row>
        <row r="816">
          <cell r="A816" t="str">
            <v/>
          </cell>
          <cell r="B816" t="str">
            <v>244525. Servicios</v>
          </cell>
          <cell r="C816">
            <v>0</v>
          </cell>
        </row>
        <row r="817">
          <cell r="A817" t="str">
            <v>244525001</v>
          </cell>
          <cell r="B817" t="str">
            <v>244525001 SERVICIOS GENERALES(6%)  AYC</v>
          </cell>
          <cell r="C817">
            <v>0</v>
          </cell>
        </row>
        <row r="818">
          <cell r="A818" t="str">
            <v>244525002</v>
          </cell>
          <cell r="B818" t="str">
            <v>244525002 SERVICIO DE VIGILANCIA Y ASEO</v>
          </cell>
          <cell r="C818">
            <v>-201072</v>
          </cell>
        </row>
        <row r="819">
          <cell r="A819" t="str">
            <v>244525004</v>
          </cell>
          <cell r="B819" t="str">
            <v>244525004 SERVICIOS DE TRASPORTE (1%)</v>
          </cell>
          <cell r="C819">
            <v>-5855435</v>
          </cell>
        </row>
        <row r="820">
          <cell r="A820" t="str">
            <v>244525005</v>
          </cell>
          <cell r="B820" t="str">
            <v>244525005 SERVICIO DE TRASPORTE DE PASAJEROS   3.5%</v>
          </cell>
          <cell r="C820">
            <v>-14000</v>
          </cell>
        </row>
        <row r="821">
          <cell r="A821" t="str">
            <v>244525006</v>
          </cell>
          <cell r="B821" t="str">
            <v>244525006 SERVICIOS TEMPORALES          2.0%</v>
          </cell>
          <cell r="C821">
            <v>-815982</v>
          </cell>
        </row>
        <row r="822">
          <cell r="A822" t="str">
            <v>244525007</v>
          </cell>
          <cell r="B822" t="str">
            <v>244525007 SERVICIOS GENERALES(4Y6%) CMO</v>
          </cell>
          <cell r="C822">
            <v>-2820903</v>
          </cell>
        </row>
        <row r="823">
          <cell r="A823" t="str">
            <v>244525011</v>
          </cell>
          <cell r="B823" t="str">
            <v>244525011 * SERVICIOS GENERALES(6%) CMO</v>
          </cell>
          <cell r="C823">
            <v>0</v>
          </cell>
        </row>
        <row r="824">
          <cell r="A824" t="str">
            <v>244525015</v>
          </cell>
          <cell r="B824" t="str">
            <v>244525015 * SERVICIO DE TRASPORTE DE PASAJEROS   3.5%</v>
          </cell>
          <cell r="C824">
            <v>0</v>
          </cell>
        </row>
        <row r="825">
          <cell r="A825" t="str">
            <v/>
          </cell>
          <cell r="B825" t="str">
            <v>Total Servicios</v>
          </cell>
          <cell r="C825">
            <v>-9707392</v>
          </cell>
        </row>
        <row r="826">
          <cell r="A826" t="str">
            <v/>
          </cell>
          <cell r="B826" t="str">
            <v>244530. Arrendamientos</v>
          </cell>
          <cell r="C826">
            <v>0</v>
          </cell>
        </row>
        <row r="827">
          <cell r="A827" t="str">
            <v>244530001</v>
          </cell>
          <cell r="B827" t="str">
            <v>244530001 RETEFUENTE POR ARRENDAMIENTO INMUEB.   3.5%</v>
          </cell>
          <cell r="C827">
            <v>-921158</v>
          </cell>
        </row>
        <row r="828">
          <cell r="A828" t="str">
            <v>244530002</v>
          </cell>
          <cell r="B828" t="str">
            <v>244530002 RETEFUENTE POR ARRENDAMIENTO MUEMB.   4.0%</v>
          </cell>
          <cell r="C828">
            <v>-393067</v>
          </cell>
        </row>
        <row r="829">
          <cell r="A829" t="str">
            <v/>
          </cell>
          <cell r="B829" t="str">
            <v>Total Arrendamientos</v>
          </cell>
          <cell r="C829">
            <v>-1314225</v>
          </cell>
        </row>
        <row r="830">
          <cell r="A830" t="str">
            <v/>
          </cell>
          <cell r="B830" t="str">
            <v>244535. Rendimientos Financieros</v>
          </cell>
          <cell r="C830">
            <v>0</v>
          </cell>
        </row>
        <row r="831">
          <cell r="A831" t="str">
            <v>244535001</v>
          </cell>
          <cell r="B831" t="str">
            <v>244535001 RENDIMIENTOS FINANCIEROS        7.0% AYC</v>
          </cell>
          <cell r="C831">
            <v>-7401109</v>
          </cell>
        </row>
        <row r="832">
          <cell r="A832" t="str">
            <v>244535003</v>
          </cell>
          <cell r="B832" t="str">
            <v>244535003 RENDIMIENTOS FINANCIEROS     CDAT AYC</v>
          </cell>
          <cell r="C832">
            <v>-3026384</v>
          </cell>
        </row>
        <row r="833">
          <cell r="A833" t="str">
            <v/>
          </cell>
          <cell r="B833" t="str">
            <v>Total Rendimientos Financieros</v>
          </cell>
          <cell r="C833">
            <v>-10427493</v>
          </cell>
        </row>
        <row r="834">
          <cell r="A834" t="str">
            <v/>
          </cell>
          <cell r="B834" t="str">
            <v>244540. Compras</v>
          </cell>
          <cell r="C834">
            <v>0</v>
          </cell>
        </row>
        <row r="835">
          <cell r="A835" t="str">
            <v>244540001</v>
          </cell>
          <cell r="B835" t="str">
            <v>244540001 COMPRAS A PROVEEDORES (3.5% Y 1.5%)</v>
          </cell>
          <cell r="C835">
            <v>-245028889</v>
          </cell>
        </row>
        <row r="836">
          <cell r="A836" t="str">
            <v>244540003</v>
          </cell>
          <cell r="B836" t="str">
            <v>244540003 COMPRAS DE COMBUSTIBLES (0.1%)</v>
          </cell>
          <cell r="C836">
            <v>0</v>
          </cell>
        </row>
        <row r="837">
          <cell r="A837" t="str">
            <v>244540004</v>
          </cell>
          <cell r="B837" t="str">
            <v>244540004 COMPRAS Y SUM.S (3.5%)</v>
          </cell>
          <cell r="C837">
            <v>-24797562</v>
          </cell>
        </row>
        <row r="838">
          <cell r="A838" t="str">
            <v>244540013</v>
          </cell>
          <cell r="B838" t="str">
            <v>244540013 * COMPRAS Y SUM.S (3.5%)</v>
          </cell>
          <cell r="C838">
            <v>-621377</v>
          </cell>
        </row>
        <row r="839">
          <cell r="A839" t="str">
            <v/>
          </cell>
          <cell r="B839" t="str">
            <v>Total Compras</v>
          </cell>
          <cell r="C839">
            <v>-270447828</v>
          </cell>
        </row>
        <row r="840">
          <cell r="A840" t="str">
            <v/>
          </cell>
          <cell r="B840" t="str">
            <v>244545. Loterias, rifas y similares</v>
          </cell>
          <cell r="C840">
            <v>0</v>
          </cell>
        </row>
        <row r="841">
          <cell r="A841" t="str">
            <v>244545001</v>
          </cell>
          <cell r="B841" t="str">
            <v>244545001 LOTERIAS, RIFAS Y SIMILARES</v>
          </cell>
          <cell r="C841">
            <v>0</v>
          </cell>
        </row>
        <row r="842">
          <cell r="A842" t="str">
            <v/>
          </cell>
          <cell r="B842" t="str">
            <v>Total loterias, rifas y similares</v>
          </cell>
          <cell r="C842">
            <v>0</v>
          </cell>
        </row>
        <row r="843">
          <cell r="A843" t="str">
            <v/>
          </cell>
          <cell r="B843" t="str">
            <v>244565. Por impuesto de timbre</v>
          </cell>
          <cell r="C843">
            <v>0</v>
          </cell>
        </row>
        <row r="844">
          <cell r="A844" t="str">
            <v>244565001</v>
          </cell>
          <cell r="B844" t="str">
            <v>244565001 TIMBRES Y PAGARES             1.5%   58.500.000</v>
          </cell>
          <cell r="C844">
            <v>0</v>
          </cell>
        </row>
        <row r="845">
          <cell r="A845" t="str">
            <v>244565002</v>
          </cell>
          <cell r="B845" t="str">
            <v>244565002 TIMBRES Y PAGARES             0.75%   60.142..000</v>
          </cell>
          <cell r="C845">
            <v>-1457679</v>
          </cell>
        </row>
        <row r="846">
          <cell r="A846" t="str">
            <v>244565011</v>
          </cell>
          <cell r="B846" t="str">
            <v>244565011 * TIMBRES Y PAGARES             1.5%   58.500.000</v>
          </cell>
          <cell r="C846">
            <v>-4583324</v>
          </cell>
        </row>
        <row r="847">
          <cell r="A847" t="str">
            <v/>
          </cell>
          <cell r="B847" t="str">
            <v>Total Por impuesto de timbre</v>
          </cell>
          <cell r="C847">
            <v>-6041003</v>
          </cell>
        </row>
        <row r="848">
          <cell r="A848" t="str">
            <v/>
          </cell>
          <cell r="B848" t="str">
            <v>244570. Otras Retenciones y patrimonio</v>
          </cell>
          <cell r="C848">
            <v>0</v>
          </cell>
        </row>
        <row r="849">
          <cell r="A849" t="str">
            <v>244570001</v>
          </cell>
          <cell r="B849" t="str">
            <v>244570001 CONTRATOS DE CONSTRUCCION</v>
          </cell>
          <cell r="C849">
            <v>0</v>
          </cell>
        </row>
        <row r="850">
          <cell r="A850" t="str">
            <v>244570002</v>
          </cell>
          <cell r="B850" t="str">
            <v>244570002 HOTEL Y RESTAURANTE  (3.5%)</v>
          </cell>
          <cell r="C850">
            <v>-1891891</v>
          </cell>
        </row>
        <row r="851">
          <cell r="A851" t="str">
            <v>244570003</v>
          </cell>
          <cell r="B851" t="str">
            <v>244570003 OTROS ING.TRIBUTARIOS.        3.5 %</v>
          </cell>
          <cell r="C851">
            <v>0</v>
          </cell>
        </row>
        <row r="852">
          <cell r="A852" t="str">
            <v>244570004</v>
          </cell>
          <cell r="B852" t="str">
            <v>244570004 CANCELACIONES RETENCION EN LA FUENTE</v>
          </cell>
          <cell r="C852">
            <v>0</v>
          </cell>
        </row>
        <row r="853">
          <cell r="A853" t="str">
            <v/>
          </cell>
          <cell r="B853" t="str">
            <v>Total Otras Retenciones y patrimonio</v>
          </cell>
          <cell r="C853">
            <v>-1891891</v>
          </cell>
        </row>
        <row r="854">
          <cell r="A854" t="str">
            <v/>
          </cell>
          <cell r="B854" t="str">
            <v>Total 2445 Retenciones en la Fuente</v>
          </cell>
          <cell r="C854">
            <v>-320866568</v>
          </cell>
        </row>
        <row r="855">
          <cell r="A855" t="str">
            <v/>
          </cell>
          <cell r="B855" t="str">
            <v>2447. Impuesto a las ventas retenido</v>
          </cell>
          <cell r="C855">
            <v>0</v>
          </cell>
        </row>
        <row r="856">
          <cell r="A856" t="str">
            <v/>
          </cell>
          <cell r="B856" t="str">
            <v>244705. Impuesto a las ventas retenido</v>
          </cell>
          <cell r="C856">
            <v>0</v>
          </cell>
        </row>
        <row r="857">
          <cell r="A857" t="str">
            <v>244705001</v>
          </cell>
          <cell r="B857" t="str">
            <v>244705001 IVA A LAS  VENTAS RETENIDA PROVEEDORES</v>
          </cell>
          <cell r="C857">
            <v>-93916908</v>
          </cell>
        </row>
        <row r="858">
          <cell r="A858" t="str">
            <v>244705002</v>
          </cell>
          <cell r="B858" t="str">
            <v>244705002 IVA A LAS VENTAS RETENIDA OTRAS COMPRAS Y SERVICIO</v>
          </cell>
          <cell r="C858">
            <v>-14352395</v>
          </cell>
        </row>
        <row r="859">
          <cell r="A859" t="str">
            <v>244705005</v>
          </cell>
          <cell r="B859" t="str">
            <v>244705005 IVA A LAS  VENTAS RETENIDO HONORARIOS AYC</v>
          </cell>
          <cell r="C859">
            <v>0</v>
          </cell>
        </row>
        <row r="860">
          <cell r="A860" t="str">
            <v>244705007</v>
          </cell>
          <cell r="B860" t="str">
            <v>244705007 IVA RETENIDO SERVIVIOS 16% AYC</v>
          </cell>
          <cell r="C860">
            <v>0</v>
          </cell>
        </row>
        <row r="861">
          <cell r="A861" t="str">
            <v>244705009</v>
          </cell>
          <cell r="B861" t="str">
            <v>244705009 * IVA RETENIDO OTRAS COMPRAS.</v>
          </cell>
          <cell r="C861">
            <v>-1742849</v>
          </cell>
        </row>
        <row r="862">
          <cell r="A862" t="str">
            <v>244705013</v>
          </cell>
          <cell r="B862" t="str">
            <v>244705013 * IVA RETENIDO OTRAS COMPRAS.</v>
          </cell>
          <cell r="C862">
            <v>0</v>
          </cell>
        </row>
        <row r="863">
          <cell r="A863" t="str">
            <v>244705082</v>
          </cell>
          <cell r="B863" t="str">
            <v>244705082 *VA A LAS VENTAS RETENIDA OTRAS COMPRAS Y SERVICIO</v>
          </cell>
          <cell r="C863">
            <v>-105600</v>
          </cell>
        </row>
        <row r="864">
          <cell r="A864" t="str">
            <v/>
          </cell>
          <cell r="B864" t="str">
            <v>Total Impuesto a las ventas retenido</v>
          </cell>
          <cell r="C864">
            <v>-110117752</v>
          </cell>
        </row>
        <row r="865">
          <cell r="A865" t="str">
            <v/>
          </cell>
          <cell r="B865" t="str">
            <v>244710. Impuesto a las ventas ret.R Simplifi</v>
          </cell>
          <cell r="C865">
            <v>0</v>
          </cell>
        </row>
        <row r="866">
          <cell r="A866" t="str">
            <v>244710001</v>
          </cell>
          <cell r="B866" t="str">
            <v>244710001 IVA RETEN. COMPRAS RÉGIMEN SIMPLIFICADO 75%</v>
          </cell>
          <cell r="C866">
            <v>-1154144</v>
          </cell>
        </row>
        <row r="867">
          <cell r="A867" t="str">
            <v>244710002</v>
          </cell>
          <cell r="B867" t="str">
            <v>244710002 IVA RETENIDO SERVICI.REGIMEN SIMPLIFICADO  75%</v>
          </cell>
          <cell r="C867">
            <v>-5002904</v>
          </cell>
        </row>
        <row r="868">
          <cell r="A868" t="str">
            <v>244710003</v>
          </cell>
          <cell r="B868" t="str">
            <v>244710003 CANCELACIONES IVA RETENIDO</v>
          </cell>
          <cell r="C868">
            <v>0</v>
          </cell>
        </row>
        <row r="869">
          <cell r="A869" t="str">
            <v/>
          </cell>
          <cell r="B869" t="str">
            <v>Total  Impuesto a las ventas ret.R Simplifi</v>
          </cell>
          <cell r="C869">
            <v>-6157048</v>
          </cell>
        </row>
        <row r="870">
          <cell r="A870" t="str">
            <v/>
          </cell>
          <cell r="B870" t="str">
            <v>Total 2447 Impuesto a las ventas retenido</v>
          </cell>
          <cell r="C870">
            <v>-116274800</v>
          </cell>
        </row>
        <row r="871">
          <cell r="A871" t="str">
            <v/>
          </cell>
          <cell r="B871" t="str">
            <v>2448. Impuesto de industria y comercio reten.</v>
          </cell>
          <cell r="C871">
            <v>0</v>
          </cell>
        </row>
        <row r="872">
          <cell r="A872" t="str">
            <v/>
          </cell>
          <cell r="B872" t="str">
            <v>244801. Ica renido AYC</v>
          </cell>
          <cell r="C872">
            <v>0</v>
          </cell>
        </row>
        <row r="873">
          <cell r="A873" t="str">
            <v>244801001</v>
          </cell>
          <cell r="B873" t="str">
            <v>244801001 ICA RETENIDO BOGOTA        A y C</v>
          </cell>
          <cell r="C873">
            <v>0</v>
          </cell>
        </row>
        <row r="874">
          <cell r="A874" t="str">
            <v/>
          </cell>
          <cell r="B874" t="str">
            <v>Tota  Ica renido AYC</v>
          </cell>
          <cell r="C874">
            <v>0</v>
          </cell>
        </row>
        <row r="875">
          <cell r="A875" t="str">
            <v/>
          </cell>
          <cell r="B875" t="str">
            <v>244805. Impuesto de industria y cio retenido</v>
          </cell>
          <cell r="C875">
            <v>0</v>
          </cell>
        </row>
        <row r="876">
          <cell r="A876" t="str">
            <v>244805004</v>
          </cell>
          <cell r="B876" t="str">
            <v>244805004 CANCELACIONES ICA RETENIDO</v>
          </cell>
          <cell r="C876">
            <v>0</v>
          </cell>
        </row>
        <row r="877">
          <cell r="A877" t="str">
            <v>244805011</v>
          </cell>
          <cell r="B877" t="str">
            <v>244805011 ICA RETENIDA BOGOTA  4.14/1000</v>
          </cell>
          <cell r="C877">
            <v>-7839248</v>
          </cell>
        </row>
        <row r="878">
          <cell r="A878" t="str">
            <v>244805012</v>
          </cell>
          <cell r="B878" t="str">
            <v>244805012 ICA RETENIDA BOGOTA      6.9/1000</v>
          </cell>
          <cell r="C878">
            <v>-280198</v>
          </cell>
        </row>
        <row r="879">
          <cell r="A879" t="str">
            <v>244805013</v>
          </cell>
          <cell r="B879" t="str">
            <v>244805013 ICA RETENIDA BOGOTA     9.66/1000</v>
          </cell>
          <cell r="C879">
            <v>-2047176</v>
          </cell>
        </row>
        <row r="880">
          <cell r="A880" t="str">
            <v>244805014</v>
          </cell>
          <cell r="B880" t="str">
            <v>244805014 ICA RETENIDA BOGOTA     11.04/1000</v>
          </cell>
          <cell r="C880">
            <v>-19322259</v>
          </cell>
        </row>
        <row r="881">
          <cell r="A881" t="str">
            <v>244805015</v>
          </cell>
          <cell r="B881" t="str">
            <v>244805015 ICA RETENIDA BOGOTA      13.8/1000</v>
          </cell>
          <cell r="C881">
            <v>-67221</v>
          </cell>
        </row>
        <row r="882">
          <cell r="A882" t="str">
            <v>244805021</v>
          </cell>
          <cell r="B882" t="str">
            <v>244805021 ICA RETENIDA PEREIRA</v>
          </cell>
          <cell r="C882">
            <v>-63917</v>
          </cell>
        </row>
        <row r="883">
          <cell r="A883" t="str">
            <v>244805022</v>
          </cell>
          <cell r="B883" t="str">
            <v>244805022 ICA RETENIDA PEREIRA</v>
          </cell>
          <cell r="C883">
            <v>-9192</v>
          </cell>
        </row>
        <row r="884">
          <cell r="A884" t="str">
            <v>244805023</v>
          </cell>
          <cell r="B884" t="str">
            <v>244805023 ICA RETENIDA PEREIRA</v>
          </cell>
          <cell r="C884">
            <v>-181284</v>
          </cell>
        </row>
        <row r="885">
          <cell r="A885" t="str">
            <v>244805031</v>
          </cell>
          <cell r="B885" t="str">
            <v>244805031 ICA RETENIDA BARRANQUILLA    7/1000</v>
          </cell>
          <cell r="C885">
            <v>-633324</v>
          </cell>
        </row>
        <row r="886">
          <cell r="A886" t="str">
            <v>244805033</v>
          </cell>
          <cell r="B886" t="str">
            <v>244805033 ICA RETENIDA BARRANQUILLA     5/1000</v>
          </cell>
          <cell r="C886">
            <v>0</v>
          </cell>
        </row>
        <row r="887">
          <cell r="A887" t="str">
            <v>244805038</v>
          </cell>
          <cell r="B887" t="str">
            <v>244805038 ICA RETENIDA BARRANQUILLA     4.5/1000</v>
          </cell>
          <cell r="C887">
            <v>0</v>
          </cell>
        </row>
        <row r="888">
          <cell r="A888" t="str">
            <v>244805041</v>
          </cell>
          <cell r="B888" t="str">
            <v>244805041 * ICA RETENIDA BOGOTA  4.14/1000</v>
          </cell>
          <cell r="C888">
            <v>-236225</v>
          </cell>
        </row>
        <row r="889">
          <cell r="A889" t="str">
            <v>244805063</v>
          </cell>
          <cell r="B889" t="str">
            <v>244805063 ICA RETENIDA YUMBO 6 POR MIL</v>
          </cell>
          <cell r="C889">
            <v>0</v>
          </cell>
        </row>
        <row r="890">
          <cell r="A890" t="str">
            <v>244805066</v>
          </cell>
          <cell r="B890" t="str">
            <v>244805066 ICA RETENIDA YUMBO 10 POR MIL</v>
          </cell>
          <cell r="C890">
            <v>-27395</v>
          </cell>
        </row>
        <row r="891">
          <cell r="A891" t="str">
            <v/>
          </cell>
          <cell r="B891" t="str">
            <v>Total Impuesto de industria y cio retenido</v>
          </cell>
          <cell r="C891">
            <v>-30707439</v>
          </cell>
        </row>
        <row r="892">
          <cell r="A892" t="str">
            <v/>
          </cell>
          <cell r="B892" t="str">
            <v>Total 2448 Imp de industria y comercio reten.</v>
          </cell>
          <cell r="C892">
            <v>-30707439</v>
          </cell>
        </row>
        <row r="893">
          <cell r="A893" t="str">
            <v/>
          </cell>
          <cell r="B893" t="str">
            <v>2450. Retenciones y aportes de Nomina</v>
          </cell>
          <cell r="C893">
            <v>0</v>
          </cell>
        </row>
        <row r="894">
          <cell r="A894" t="str">
            <v/>
          </cell>
          <cell r="B894" t="str">
            <v>245005. Aport.a bienestar promot.de salud EPS</v>
          </cell>
          <cell r="C894">
            <v>0</v>
          </cell>
        </row>
        <row r="895">
          <cell r="A895" t="str">
            <v>245005001</v>
          </cell>
          <cell r="B895" t="str">
            <v>245005001 PAGOS APORTES SALUD</v>
          </cell>
          <cell r="C895">
            <v>0</v>
          </cell>
        </row>
        <row r="896">
          <cell r="A896" t="str">
            <v>245005002</v>
          </cell>
          <cell r="B896" t="str">
            <v>245005002 CAUSACION APORTES SALUD</v>
          </cell>
          <cell r="C896">
            <v>0</v>
          </cell>
        </row>
        <row r="897">
          <cell r="A897" t="str">
            <v>245005003</v>
          </cell>
          <cell r="B897" t="str">
            <v>245005003 SALUD COMPLEMENTARIA</v>
          </cell>
          <cell r="C897">
            <v>-734413</v>
          </cell>
        </row>
        <row r="898">
          <cell r="A898" t="str">
            <v/>
          </cell>
          <cell r="B898" t="str">
            <v>Total Aport.a bienestar promot.de salud EPS</v>
          </cell>
          <cell r="C898">
            <v>-734413</v>
          </cell>
        </row>
        <row r="899">
          <cell r="A899" t="str">
            <v/>
          </cell>
          <cell r="B899" t="str">
            <v>245010. Aport.a bienestar promot de pension</v>
          </cell>
          <cell r="C899">
            <v>0</v>
          </cell>
        </row>
        <row r="900">
          <cell r="A900" t="str">
            <v>245010001</v>
          </cell>
          <cell r="B900" t="str">
            <v>245010001 PAGOS APORTES PENSIÓN</v>
          </cell>
          <cell r="C900">
            <v>0</v>
          </cell>
        </row>
        <row r="901">
          <cell r="A901" t="str">
            <v>245010002</v>
          </cell>
          <cell r="B901" t="str">
            <v>245010002 CAUSACION APORTES PENSION</v>
          </cell>
          <cell r="C901">
            <v>0</v>
          </cell>
        </row>
        <row r="902">
          <cell r="A902" t="str">
            <v>245010003</v>
          </cell>
          <cell r="B902" t="str">
            <v>245010003 PENSION VOLUNTARIA</v>
          </cell>
          <cell r="C902">
            <v>-4300000</v>
          </cell>
        </row>
        <row r="903">
          <cell r="A903" t="str">
            <v>245010011</v>
          </cell>
          <cell r="B903" t="str">
            <v>245010011 APORTE PENSION  EMPLEADOR AYC</v>
          </cell>
          <cell r="C903">
            <v>0</v>
          </cell>
        </row>
        <row r="904">
          <cell r="A904" t="str">
            <v/>
          </cell>
          <cell r="B904" t="str">
            <v>Total Aport.a bienestar promot de pension</v>
          </cell>
          <cell r="C904">
            <v>-4300000</v>
          </cell>
        </row>
        <row r="905">
          <cell r="A905" t="str">
            <v/>
          </cell>
          <cell r="B905" t="str">
            <v>245015. Aport.a adm.de riesgos profesion.ARP</v>
          </cell>
          <cell r="C905">
            <v>0</v>
          </cell>
        </row>
        <row r="906">
          <cell r="A906" t="str">
            <v>245015001</v>
          </cell>
          <cell r="B906" t="str">
            <v>245015001 PAGOS SEG.SOCIAL A.R.P.</v>
          </cell>
          <cell r="C906">
            <v>0</v>
          </cell>
        </row>
        <row r="907">
          <cell r="A907" t="str">
            <v>245015002</v>
          </cell>
          <cell r="B907" t="str">
            <v>245015002 PAGOS FONDO DE PENSIONES.SEG.SOCIAL</v>
          </cell>
          <cell r="C907">
            <v>0</v>
          </cell>
        </row>
        <row r="908">
          <cell r="A908" t="str">
            <v>245015003</v>
          </cell>
          <cell r="B908" t="str">
            <v>245015003 CAUSACION ARP</v>
          </cell>
          <cell r="C908">
            <v>0</v>
          </cell>
        </row>
        <row r="909">
          <cell r="A909" t="str">
            <v>245015004</v>
          </cell>
          <cell r="B909" t="str">
            <v>245015004 CAUSACION FONDE PENSION Y SEG.SOCIAL 1%</v>
          </cell>
          <cell r="C909">
            <v>0</v>
          </cell>
        </row>
        <row r="910">
          <cell r="A910" t="str">
            <v/>
          </cell>
          <cell r="B910" t="str">
            <v>Total Aport.a adm.de riesgos profesion.ARP</v>
          </cell>
          <cell r="C910">
            <v>0</v>
          </cell>
        </row>
        <row r="911">
          <cell r="A911" t="str">
            <v/>
          </cell>
          <cell r="B911" t="str">
            <v>245020. Aportes al ICBF,SENA y caja de comp.</v>
          </cell>
          <cell r="C911">
            <v>0</v>
          </cell>
        </row>
        <row r="912">
          <cell r="A912" t="str">
            <v>245020001</v>
          </cell>
          <cell r="B912" t="str">
            <v>245020001 PAGOS CAJA DE COMPENSACIÓN</v>
          </cell>
          <cell r="C912">
            <v>0</v>
          </cell>
        </row>
        <row r="913">
          <cell r="A913" t="str">
            <v/>
          </cell>
          <cell r="B913" t="str">
            <v>Total Aportes al ICBF,SENA y caja de comp.</v>
          </cell>
          <cell r="C913">
            <v>0</v>
          </cell>
        </row>
        <row r="914">
          <cell r="A914" t="str">
            <v/>
          </cell>
          <cell r="B914" t="str">
            <v>245030. Embargos Judiciales</v>
          </cell>
          <cell r="C914">
            <v>0</v>
          </cell>
        </row>
        <row r="915">
          <cell r="A915" t="str">
            <v>245030002</v>
          </cell>
          <cell r="B915" t="str">
            <v>245030002 CAUSACION  POR EMBARGOS</v>
          </cell>
          <cell r="C915">
            <v>-78400</v>
          </cell>
        </row>
        <row r="916">
          <cell r="A916" t="str">
            <v/>
          </cell>
          <cell r="B916" t="str">
            <v>Total Embargos Judiciales</v>
          </cell>
          <cell r="C916">
            <v>-78400</v>
          </cell>
        </row>
        <row r="917">
          <cell r="A917" t="str">
            <v/>
          </cell>
          <cell r="B917" t="str">
            <v>245050. Fondo de Empleados</v>
          </cell>
          <cell r="C917">
            <v>0</v>
          </cell>
        </row>
        <row r="918">
          <cell r="A918" t="str">
            <v>245050000</v>
          </cell>
          <cell r="B918" t="str">
            <v>245050000 CAUSACION FONDO DE EMPLEADOS COPIDROGAS</v>
          </cell>
          <cell r="C918">
            <v>-56839980</v>
          </cell>
        </row>
        <row r="919">
          <cell r="A919" t="str">
            <v/>
          </cell>
          <cell r="B919" t="str">
            <v>Total Fondo de Empleados</v>
          </cell>
          <cell r="C919">
            <v>-56839980</v>
          </cell>
        </row>
        <row r="920">
          <cell r="A920" t="str">
            <v/>
          </cell>
          <cell r="B920" t="str">
            <v>Total 2450 Retenciones y aportes de Nomina</v>
          </cell>
          <cell r="C920">
            <v>-61952793</v>
          </cell>
        </row>
        <row r="921">
          <cell r="A921" t="str">
            <v/>
          </cell>
          <cell r="B921" t="str">
            <v>2465. Remanentes Por pagar</v>
          </cell>
          <cell r="C921">
            <v>0</v>
          </cell>
        </row>
        <row r="922">
          <cell r="A922" t="str">
            <v/>
          </cell>
          <cell r="B922" t="str">
            <v>246505. De aportes Exasociados</v>
          </cell>
          <cell r="C922">
            <v>0</v>
          </cell>
        </row>
        <row r="923">
          <cell r="A923" t="str">
            <v>246505002</v>
          </cell>
          <cell r="B923" t="str">
            <v>246505002 SALDOS A FAVOR EX - ASOCIADOS MERCADEO</v>
          </cell>
          <cell r="C923">
            <v>-194254866</v>
          </cell>
        </row>
        <row r="924">
          <cell r="A924" t="str">
            <v/>
          </cell>
          <cell r="B924" t="str">
            <v>Total De aportes Exasociados</v>
          </cell>
          <cell r="C924">
            <v>-194254866</v>
          </cell>
        </row>
        <row r="925">
          <cell r="A925" t="str">
            <v/>
          </cell>
          <cell r="B925" t="str">
            <v>246510. De deposito Exasociado</v>
          </cell>
          <cell r="C925">
            <v>0</v>
          </cell>
        </row>
        <row r="926">
          <cell r="A926" t="str">
            <v>246510001</v>
          </cell>
          <cell r="B926" t="str">
            <v>246510001 EX - ASOCIADOS AYC</v>
          </cell>
          <cell r="C926">
            <v>0</v>
          </cell>
        </row>
        <row r="927">
          <cell r="A927" t="str">
            <v/>
          </cell>
          <cell r="B927" t="str">
            <v>Total De deposito Exasociado</v>
          </cell>
          <cell r="C927">
            <v>0</v>
          </cell>
        </row>
        <row r="928">
          <cell r="A928" t="str">
            <v/>
          </cell>
          <cell r="B928" t="str">
            <v>Total 2465 Remanentes Por pagar</v>
          </cell>
          <cell r="C928">
            <v>-194254866</v>
          </cell>
        </row>
        <row r="929">
          <cell r="A929" t="str">
            <v/>
          </cell>
          <cell r="B929" t="str">
            <v>2495. Diversas</v>
          </cell>
          <cell r="C929">
            <v>0</v>
          </cell>
        </row>
        <row r="930">
          <cell r="A930" t="str">
            <v/>
          </cell>
          <cell r="B930" t="str">
            <v>249510. Nomina</v>
          </cell>
          <cell r="C930">
            <v>0</v>
          </cell>
        </row>
        <row r="931">
          <cell r="A931" t="str">
            <v>249510000</v>
          </cell>
          <cell r="B931" t="str">
            <v>249510000 NOMINA POR PAGAR</v>
          </cell>
          <cell r="C931">
            <v>0</v>
          </cell>
        </row>
        <row r="932">
          <cell r="A932" t="str">
            <v/>
          </cell>
          <cell r="B932" t="str">
            <v>Total Nomina</v>
          </cell>
          <cell r="C932">
            <v>0</v>
          </cell>
        </row>
        <row r="933">
          <cell r="A933" t="str">
            <v/>
          </cell>
          <cell r="B933" t="str">
            <v>249595. Otras</v>
          </cell>
          <cell r="C933">
            <v>0</v>
          </cell>
        </row>
        <row r="934">
          <cell r="A934" t="str">
            <v>249595000</v>
          </cell>
          <cell r="B934" t="str">
            <v>249595000 GASTOS CAUSADOS</v>
          </cell>
          <cell r="C934">
            <v>0</v>
          </cell>
        </row>
        <row r="935">
          <cell r="A935" t="str">
            <v>249595001</v>
          </cell>
          <cell r="B935" t="str">
            <v>249595001 GASTOS CAUSADOS AYC</v>
          </cell>
          <cell r="C935">
            <v>-8526243</v>
          </cell>
        </row>
        <row r="936">
          <cell r="A936" t="str">
            <v>249595002</v>
          </cell>
          <cell r="B936" t="str">
            <v>249595002 CUENTA POR PAGAR CAJA MENOR</v>
          </cell>
          <cell r="C936">
            <v>0</v>
          </cell>
        </row>
        <row r="937">
          <cell r="A937" t="str">
            <v>249595012</v>
          </cell>
          <cell r="B937" t="str">
            <v>249595012 CUENTA POR PAGAR CAJA MENOR</v>
          </cell>
          <cell r="C937">
            <v>4004916</v>
          </cell>
        </row>
        <row r="938">
          <cell r="A938" t="str">
            <v>249595013</v>
          </cell>
          <cell r="B938" t="str">
            <v>249595013 DTO ESPECIAL EN COMPRAS POR PAGAR A ASOCIADOS</v>
          </cell>
          <cell r="C938">
            <v>1</v>
          </cell>
        </row>
        <row r="939">
          <cell r="A939" t="str">
            <v>249595061</v>
          </cell>
          <cell r="B939" t="str">
            <v>249595061 OTROS APORTES DESCONTADOS Y NO TRASLADOS</v>
          </cell>
          <cell r="C939">
            <v>-139524</v>
          </cell>
        </row>
        <row r="940">
          <cell r="A940" t="str">
            <v>249595062</v>
          </cell>
          <cell r="B940" t="str">
            <v>249595062 TRASLADO DE PASIVO ESTIMADOS AL CIERRE DE PERIODO</v>
          </cell>
          <cell r="C940">
            <v>0</v>
          </cell>
        </row>
        <row r="941">
          <cell r="A941" t="str">
            <v/>
          </cell>
          <cell r="B941" t="str">
            <v>Total Otras</v>
          </cell>
          <cell r="C941">
            <v>-4660850</v>
          </cell>
        </row>
        <row r="942">
          <cell r="A942" t="str">
            <v/>
          </cell>
          <cell r="B942" t="str">
            <v>Total 2495 Diversas</v>
          </cell>
          <cell r="C942">
            <v>-4660850</v>
          </cell>
        </row>
        <row r="943">
          <cell r="A943" t="str">
            <v/>
          </cell>
          <cell r="B943" t="str">
            <v>Total 24. Cuentas Por Pagar</v>
          </cell>
          <cell r="C943">
            <v>-53189556894</v>
          </cell>
        </row>
        <row r="944">
          <cell r="A944" t="str">
            <v/>
          </cell>
          <cell r="B944" t="str">
            <v>25. Impuestos,Gravamenes y Tasas</v>
          </cell>
          <cell r="C944">
            <v>0</v>
          </cell>
        </row>
        <row r="945">
          <cell r="A945" t="str">
            <v/>
          </cell>
          <cell r="B945" t="str">
            <v>2510. Impuesto a las ventas por pagar</v>
          </cell>
          <cell r="C945">
            <v>0</v>
          </cell>
        </row>
        <row r="946">
          <cell r="A946" t="str">
            <v/>
          </cell>
          <cell r="B946" t="str">
            <v>Total Impuesto a las ventas generado</v>
          </cell>
          <cell r="C946">
            <v>0</v>
          </cell>
        </row>
        <row r="947">
          <cell r="A947" t="str">
            <v>251001001</v>
          </cell>
          <cell r="B947" t="str">
            <v>251001001 GENERACIÓN-FACTURACIÓN Y OTROS   IVA 10%</v>
          </cell>
          <cell r="C947">
            <v>-15536353</v>
          </cell>
        </row>
        <row r="948">
          <cell r="A948" t="str">
            <v>251001002</v>
          </cell>
          <cell r="B948" t="str">
            <v>251001002 GENERACIÓN-FACTURACIÓN Y OTROS   IVA 16%</v>
          </cell>
          <cell r="C948">
            <v>-1477480089</v>
          </cell>
        </row>
        <row r="949">
          <cell r="A949" t="str">
            <v>251001007</v>
          </cell>
          <cell r="B949" t="str">
            <v>251001007 GENERACIÓN-FACTURACIÓN Y OTROS   IVA 7%</v>
          </cell>
          <cell r="C949">
            <v>0</v>
          </cell>
        </row>
        <row r="950">
          <cell r="A950" t="str">
            <v>251001009</v>
          </cell>
          <cell r="B950" t="str">
            <v>251001009 *GENERACIÓN-FACTURACIÓN Y OTROS   IVA 16%</v>
          </cell>
          <cell r="C950">
            <v>0</v>
          </cell>
        </row>
        <row r="951">
          <cell r="A951" t="str">
            <v>251001012</v>
          </cell>
          <cell r="B951" t="str">
            <v>251001012 GENERACIÓN-FACTURACIÓN Y OTROS   IVA 0%</v>
          </cell>
          <cell r="C951">
            <v>-55941</v>
          </cell>
        </row>
        <row r="952">
          <cell r="A952" t="str">
            <v>251001016</v>
          </cell>
          <cell r="B952" t="str">
            <v>251001016 CUENTA TRANSITORIA DE  IVA AYC</v>
          </cell>
          <cell r="C952">
            <v>0</v>
          </cell>
        </row>
        <row r="953">
          <cell r="A953" t="str">
            <v/>
          </cell>
          <cell r="B953" t="str">
            <v>Total Impuesto a las ventas generado</v>
          </cell>
          <cell r="C953">
            <v>-1493072383</v>
          </cell>
        </row>
        <row r="954">
          <cell r="A954" t="str">
            <v/>
          </cell>
          <cell r="B954" t="str">
            <v>Total Impuesto a las ventas descontables</v>
          </cell>
          <cell r="C954">
            <v>0</v>
          </cell>
        </row>
        <row r="955">
          <cell r="A955" t="str">
            <v>251001051</v>
          </cell>
          <cell r="B955" t="str">
            <v>251001051 DESCONTABLE COMPRAS NACIONALES  IVA 10%</v>
          </cell>
          <cell r="C955">
            <v>16083987</v>
          </cell>
        </row>
        <row r="956">
          <cell r="A956" t="str">
            <v>251001052</v>
          </cell>
          <cell r="B956" t="str">
            <v>251001052 DESCONTABLE COMPRAS NACIONALES   IVA 16%</v>
          </cell>
          <cell r="C956">
            <v>1563011906</v>
          </cell>
        </row>
        <row r="957">
          <cell r="A957" t="str">
            <v>251001053</v>
          </cell>
          <cell r="B957" t="str">
            <v>251001053 DESCONTABLE COMPRAS NACIONALES  IVA  20%</v>
          </cell>
          <cell r="C957">
            <v>45451</v>
          </cell>
        </row>
        <row r="958">
          <cell r="A958" t="str">
            <v>251001056</v>
          </cell>
          <cell r="B958" t="str">
            <v>251001056 DESCONTABLE COMPRAS NACIONALES   IVA 7%</v>
          </cell>
          <cell r="C958">
            <v>0</v>
          </cell>
        </row>
        <row r="959">
          <cell r="A959" t="str">
            <v>251001057</v>
          </cell>
          <cell r="B959" t="str">
            <v>251001057 IMPUESTO DESCONTABLE IVA RETENIDO</v>
          </cell>
          <cell r="C959">
            <v>4569839</v>
          </cell>
        </row>
        <row r="960">
          <cell r="A960" t="str">
            <v>251001060</v>
          </cell>
          <cell r="B960" t="str">
            <v>251001060 CUENTA TRANSITORIA IVA</v>
          </cell>
          <cell r="C960">
            <v>71361506</v>
          </cell>
        </row>
        <row r="961">
          <cell r="A961" t="str">
            <v>251001070</v>
          </cell>
          <cell r="B961" t="str">
            <v>251001070 * CUENTA TRANSITORIA IVA</v>
          </cell>
          <cell r="C961">
            <v>4947741</v>
          </cell>
        </row>
        <row r="962">
          <cell r="A962" t="str">
            <v>251001072</v>
          </cell>
          <cell r="B962" t="str">
            <v>251001072 * GENERACIÓN-FACTURACIÓN Y OTROS   IVA 16%</v>
          </cell>
          <cell r="C962">
            <v>-213321</v>
          </cell>
        </row>
        <row r="963">
          <cell r="A963" t="str">
            <v>251001082</v>
          </cell>
          <cell r="B963" t="str">
            <v>251001082 * DESCONTABLE COMPRAS NACIONALES   IVA 16%</v>
          </cell>
          <cell r="C963">
            <v>0</v>
          </cell>
        </row>
        <row r="964">
          <cell r="A964" t="str">
            <v>251001098</v>
          </cell>
          <cell r="B964" t="str">
            <v>251001098 CANCELACIÓN  DE IVA</v>
          </cell>
          <cell r="C964">
            <v>257635674</v>
          </cell>
        </row>
        <row r="965">
          <cell r="A965" t="str">
            <v/>
          </cell>
          <cell r="B965" t="str">
            <v>Total Impuesto a las ventas descontables</v>
          </cell>
          <cell r="C965">
            <v>1917442783</v>
          </cell>
        </row>
        <row r="966">
          <cell r="A966" t="str">
            <v/>
          </cell>
          <cell r="B966" t="str">
            <v>Total 2510 Impuesto a las ventas por pagar</v>
          </cell>
          <cell r="C966">
            <v>424370400</v>
          </cell>
        </row>
        <row r="967">
          <cell r="A967" t="str">
            <v/>
          </cell>
          <cell r="B967" t="str">
            <v>Total 25. Impuestos,Gravamenes y Tasas</v>
          </cell>
          <cell r="C967">
            <v>424370400</v>
          </cell>
        </row>
        <row r="968">
          <cell r="A968" t="str">
            <v/>
          </cell>
          <cell r="B968" t="str">
            <v>26. Fondos Sociales, Mutuales y otros</v>
          </cell>
          <cell r="C968">
            <v>0</v>
          </cell>
        </row>
        <row r="969">
          <cell r="A969" t="str">
            <v/>
          </cell>
          <cell r="B969" t="str">
            <v>2605. Fondo social de educacion</v>
          </cell>
          <cell r="C969">
            <v>0</v>
          </cell>
        </row>
        <row r="970">
          <cell r="A970" t="str">
            <v/>
          </cell>
          <cell r="B970" t="str">
            <v>260505. Fondo Social de Educacion</v>
          </cell>
          <cell r="C970">
            <v>0</v>
          </cell>
        </row>
        <row r="971">
          <cell r="A971" t="str">
            <v>260505001</v>
          </cell>
          <cell r="B971" t="str">
            <v>260505001 FONDOS PARA EDUCACIÓN</v>
          </cell>
          <cell r="C971">
            <v>-466769035</v>
          </cell>
        </row>
        <row r="972">
          <cell r="A972" t="str">
            <v/>
          </cell>
          <cell r="B972" t="str">
            <v>Total Fondo Social de Educacion</v>
          </cell>
          <cell r="C972">
            <v>-466769035</v>
          </cell>
        </row>
        <row r="973">
          <cell r="A973" t="str">
            <v/>
          </cell>
          <cell r="B973" t="str">
            <v>Total 2605 Fondo social de educacion</v>
          </cell>
          <cell r="C973">
            <v>-466769035</v>
          </cell>
        </row>
        <row r="974">
          <cell r="A974" t="str">
            <v/>
          </cell>
          <cell r="B974" t="str">
            <v>2610. Fondo social de solidaridad</v>
          </cell>
          <cell r="C974">
            <v>0</v>
          </cell>
        </row>
        <row r="975">
          <cell r="A975" t="str">
            <v/>
          </cell>
          <cell r="B975" t="str">
            <v>261005. Fondo Social de solidaridad</v>
          </cell>
          <cell r="C975">
            <v>0</v>
          </cell>
        </row>
        <row r="976">
          <cell r="A976" t="str">
            <v>261005001</v>
          </cell>
          <cell r="B976" t="str">
            <v>261005001 FONDO PARA SOLIDARIDAD</v>
          </cell>
          <cell r="C976">
            <v>-149284053</v>
          </cell>
        </row>
        <row r="977">
          <cell r="A977" t="str">
            <v/>
          </cell>
          <cell r="B977" t="str">
            <v>Total  Fondo Social de solidaridad</v>
          </cell>
          <cell r="C977">
            <v>-149284053</v>
          </cell>
        </row>
        <row r="978">
          <cell r="A978" t="str">
            <v/>
          </cell>
          <cell r="B978" t="str">
            <v>Total 2610 Fondo social de solidaridad</v>
          </cell>
          <cell r="C978">
            <v>-149284053</v>
          </cell>
        </row>
        <row r="979">
          <cell r="A979" t="str">
            <v/>
          </cell>
          <cell r="B979" t="str">
            <v>2648. Fondo social para otros fines</v>
          </cell>
          <cell r="C979">
            <v>0</v>
          </cell>
        </row>
        <row r="980">
          <cell r="A980" t="str">
            <v/>
          </cell>
          <cell r="B980" t="str">
            <v>264805. Fondo Social para otros fines</v>
          </cell>
          <cell r="C980">
            <v>0</v>
          </cell>
        </row>
        <row r="981">
          <cell r="A981" t="str">
            <v>264805001</v>
          </cell>
          <cell r="B981" t="str">
            <v>264805001 FONDO PARA ASISTENCIA TECNICA Y FOMENTO EMPRESARIA</v>
          </cell>
          <cell r="C981">
            <v>-59595088</v>
          </cell>
        </row>
        <row r="982">
          <cell r="A982" t="str">
            <v>264805002</v>
          </cell>
          <cell r="B982" t="str">
            <v>264805002 FONDO PARA ACTIVIDADES DE CAPACITACION</v>
          </cell>
          <cell r="C982">
            <v>-99892165</v>
          </cell>
        </row>
        <row r="983">
          <cell r="A983" t="str">
            <v/>
          </cell>
          <cell r="B983" t="str">
            <v>Total  Fondo  Social para otros fines</v>
          </cell>
          <cell r="C983">
            <v>-159487253</v>
          </cell>
        </row>
        <row r="984">
          <cell r="A984" t="str">
            <v/>
          </cell>
          <cell r="B984" t="str">
            <v>Total .2648 Fondo social para otros fines</v>
          </cell>
          <cell r="C984">
            <v>-159487253</v>
          </cell>
        </row>
        <row r="985">
          <cell r="A985" t="str">
            <v/>
          </cell>
          <cell r="B985" t="str">
            <v>Total 26. Fondos Sociales, Mutuales y otros</v>
          </cell>
          <cell r="C985">
            <v>-775540341</v>
          </cell>
        </row>
        <row r="986">
          <cell r="A986" t="str">
            <v/>
          </cell>
          <cell r="B986" t="str">
            <v>27. Otros Pasivos</v>
          </cell>
          <cell r="C986">
            <v>0</v>
          </cell>
        </row>
        <row r="987">
          <cell r="A987" t="str">
            <v/>
          </cell>
          <cell r="B987" t="str">
            <v>2710. Obligaciones laborales</v>
          </cell>
          <cell r="C987">
            <v>0</v>
          </cell>
        </row>
        <row r="988">
          <cell r="A988" t="str">
            <v/>
          </cell>
          <cell r="B988" t="str">
            <v>271010. Cesantias consolidadas</v>
          </cell>
          <cell r="C988">
            <v>0</v>
          </cell>
        </row>
        <row r="989">
          <cell r="A989" t="str">
            <v>271010002</v>
          </cell>
          <cell r="B989" t="str">
            <v>271010002 CESANTIAS CONSOLIDADAS</v>
          </cell>
          <cell r="C989">
            <v>0</v>
          </cell>
        </row>
        <row r="990">
          <cell r="A990" t="str">
            <v/>
          </cell>
          <cell r="B990" t="str">
            <v>Total Cesantias consolidadas</v>
          </cell>
          <cell r="C990">
            <v>0</v>
          </cell>
        </row>
        <row r="991">
          <cell r="A991" t="str">
            <v/>
          </cell>
          <cell r="B991" t="str">
            <v>271015. Intereses sobre Cesantias</v>
          </cell>
          <cell r="C991">
            <v>0</v>
          </cell>
        </row>
        <row r="992">
          <cell r="A992" t="str">
            <v>271015002</v>
          </cell>
          <cell r="B992" t="str">
            <v>271015002 INT/CESANTIAS CONSOLIDADAS</v>
          </cell>
          <cell r="C992">
            <v>0</v>
          </cell>
        </row>
        <row r="993">
          <cell r="A993" t="str">
            <v/>
          </cell>
          <cell r="B993" t="str">
            <v>Total Intereses sobre Cesantias</v>
          </cell>
          <cell r="C993">
            <v>0</v>
          </cell>
        </row>
        <row r="994">
          <cell r="A994" t="str">
            <v/>
          </cell>
          <cell r="B994" t="str">
            <v>271025. Vacaciones Consolidadas</v>
          </cell>
          <cell r="C994">
            <v>0</v>
          </cell>
        </row>
        <row r="995">
          <cell r="A995" t="str">
            <v>271025002</v>
          </cell>
          <cell r="B995" t="str">
            <v>271025002 VACACIONES CONSOLIDADAS</v>
          </cell>
          <cell r="C995">
            <v>-210227663</v>
          </cell>
        </row>
        <row r="996">
          <cell r="A996" t="str">
            <v/>
          </cell>
          <cell r="B996" t="str">
            <v>Total Vacaciones Consolidadas</v>
          </cell>
          <cell r="C996">
            <v>-210227663</v>
          </cell>
        </row>
        <row r="997">
          <cell r="A997" t="str">
            <v/>
          </cell>
          <cell r="B997" t="str">
            <v>271095. Otras Prestaciones sociales</v>
          </cell>
          <cell r="C997">
            <v>0</v>
          </cell>
        </row>
        <row r="998">
          <cell r="A998" t="str">
            <v>271095002</v>
          </cell>
          <cell r="B998" t="str">
            <v>271095002 AUXILIO DE VACACIONES</v>
          </cell>
          <cell r="C998">
            <v>-89186396</v>
          </cell>
        </row>
        <row r="999">
          <cell r="A999" t="str">
            <v/>
          </cell>
          <cell r="B999" t="str">
            <v>Total Otras Prestaciones sociales</v>
          </cell>
          <cell r="C999">
            <v>-89186396</v>
          </cell>
        </row>
        <row r="1000">
          <cell r="A1000" t="str">
            <v/>
          </cell>
          <cell r="B1000" t="str">
            <v>Total 2710 Obligaciones laborales</v>
          </cell>
          <cell r="C1000">
            <v>-299414059</v>
          </cell>
        </row>
        <row r="1001">
          <cell r="A1001" t="str">
            <v/>
          </cell>
          <cell r="B1001" t="str">
            <v>2725. Ingresos Anticipados</v>
          </cell>
          <cell r="C1001">
            <v>0</v>
          </cell>
        </row>
        <row r="1002">
          <cell r="A1002" t="str">
            <v/>
          </cell>
          <cell r="B1002" t="str">
            <v>272505. Intereses</v>
          </cell>
          <cell r="C1002">
            <v>0</v>
          </cell>
        </row>
        <row r="1003">
          <cell r="A1003" t="str">
            <v>272505001</v>
          </cell>
          <cell r="B1003" t="str">
            <v>272505001 INT. SOBRE PRESTAMOS LÍNEA DORADA            A y C</v>
          </cell>
          <cell r="C1003">
            <v>0</v>
          </cell>
        </row>
        <row r="1004">
          <cell r="A1004" t="str">
            <v/>
          </cell>
          <cell r="B1004" t="str">
            <v>Total Intereses</v>
          </cell>
          <cell r="C1004">
            <v>0</v>
          </cell>
        </row>
        <row r="1005">
          <cell r="A1005" t="str">
            <v/>
          </cell>
          <cell r="B1005" t="str">
            <v>272595. Otros</v>
          </cell>
          <cell r="C1005">
            <v>0</v>
          </cell>
        </row>
        <row r="1006">
          <cell r="A1006" t="str">
            <v>272595001</v>
          </cell>
          <cell r="B1006" t="str">
            <v>272595001 INGRESOS RECIBIDOS X ANTICIPADO PROVEEDORES</v>
          </cell>
          <cell r="C1006">
            <v>-65484594</v>
          </cell>
        </row>
        <row r="1007">
          <cell r="A1007" t="str">
            <v/>
          </cell>
          <cell r="B1007" t="str">
            <v>Total Otros</v>
          </cell>
          <cell r="C1007">
            <v>-65484594</v>
          </cell>
        </row>
        <row r="1008">
          <cell r="A1008" t="str">
            <v/>
          </cell>
          <cell r="B1008" t="str">
            <v>Total 2725 Ingresos Anticipados</v>
          </cell>
          <cell r="C1008">
            <v>-65484594</v>
          </cell>
        </row>
        <row r="1009">
          <cell r="A1009" t="str">
            <v/>
          </cell>
          <cell r="B1009" t="str">
            <v>Total 27. Otros Pasivos</v>
          </cell>
          <cell r="C1009">
            <v>-364898653</v>
          </cell>
        </row>
        <row r="1010">
          <cell r="A1010" t="str">
            <v/>
          </cell>
          <cell r="B1010" t="str">
            <v>28. Pasivos Estimados Y Provisiones</v>
          </cell>
          <cell r="C1010">
            <v>0</v>
          </cell>
        </row>
        <row r="1011">
          <cell r="A1011" t="str">
            <v/>
          </cell>
          <cell r="B1011" t="str">
            <v>2810. Para Costos y gastos</v>
          </cell>
          <cell r="C1011">
            <v>0</v>
          </cell>
        </row>
        <row r="1012">
          <cell r="A1012" t="str">
            <v/>
          </cell>
          <cell r="B1012" t="str">
            <v>281025. Trasportes,fletes y acarreos</v>
          </cell>
          <cell r="C1012">
            <v>0</v>
          </cell>
        </row>
        <row r="1013">
          <cell r="A1013" t="str">
            <v>281025000</v>
          </cell>
          <cell r="B1013" t="str">
            <v>281025000 GTOS ESTIMADOS TRANSPORTE FLETES Y ACARREOS</v>
          </cell>
          <cell r="C1013">
            <v>-191485449</v>
          </cell>
        </row>
        <row r="1014">
          <cell r="A1014" t="str">
            <v>281025001</v>
          </cell>
          <cell r="B1014" t="str">
            <v>281025001 GTOS ESTIMADOS TRANSP.FLETES Y ACARREOS AYC</v>
          </cell>
          <cell r="C1014">
            <v>-2370610</v>
          </cell>
        </row>
        <row r="1015">
          <cell r="A1015" t="str">
            <v/>
          </cell>
          <cell r="B1015" t="str">
            <v>Total Trasportes,fletes y acarreos</v>
          </cell>
          <cell r="C1015">
            <v>-193856059</v>
          </cell>
        </row>
        <row r="1016">
          <cell r="A1016" t="str">
            <v/>
          </cell>
          <cell r="B1016" t="str">
            <v>281035. Servicios publicos</v>
          </cell>
          <cell r="C1016">
            <v>0</v>
          </cell>
        </row>
        <row r="1017">
          <cell r="A1017" t="str">
            <v>281035000</v>
          </cell>
          <cell r="B1017" t="str">
            <v>281035000 GTOS ESTIMADOS SERVICIOS PUBLICOS</v>
          </cell>
          <cell r="C1017">
            <v>-177902537</v>
          </cell>
        </row>
        <row r="1018">
          <cell r="A1018" t="str">
            <v/>
          </cell>
          <cell r="B1018" t="str">
            <v>Total Servicios publicos</v>
          </cell>
          <cell r="C1018">
            <v>-177902537</v>
          </cell>
        </row>
        <row r="1019">
          <cell r="A1019" t="str">
            <v/>
          </cell>
          <cell r="B1019" t="str">
            <v>281055. Arrendamientos</v>
          </cell>
          <cell r="C1019">
            <v>0</v>
          </cell>
        </row>
        <row r="1020">
          <cell r="A1020" t="str">
            <v>281055000</v>
          </cell>
          <cell r="B1020" t="str">
            <v>281055000 GTOS ESTIMADOS POR ARRENDAMIENTOS</v>
          </cell>
          <cell r="C1020">
            <v>0</v>
          </cell>
        </row>
        <row r="1021">
          <cell r="A1021" t="str">
            <v/>
          </cell>
          <cell r="B1021" t="str">
            <v>Total Arrendamientos</v>
          </cell>
          <cell r="C1021">
            <v>0</v>
          </cell>
        </row>
        <row r="1022">
          <cell r="A1022" t="str">
            <v/>
          </cell>
          <cell r="B1022" t="str">
            <v>281060. Contribuciones y Afiliaciones</v>
          </cell>
          <cell r="C1022">
            <v>0</v>
          </cell>
        </row>
        <row r="1023">
          <cell r="A1023" t="str">
            <v>281060000</v>
          </cell>
          <cell r="B1023" t="str">
            <v>281060000 GTOS ESTIMADOS POR CONTRIBUCIONES Y AFILIACIONES</v>
          </cell>
          <cell r="C1023">
            <v>0</v>
          </cell>
        </row>
        <row r="1024">
          <cell r="A1024" t="str">
            <v/>
          </cell>
          <cell r="B1024" t="str">
            <v>Total Contribuciones y Afiliaciones</v>
          </cell>
          <cell r="C1024">
            <v>0</v>
          </cell>
        </row>
        <row r="1025">
          <cell r="A1025" t="str">
            <v/>
          </cell>
          <cell r="B1025" t="str">
            <v>281065. Servicios varios</v>
          </cell>
          <cell r="C1025">
            <v>0</v>
          </cell>
        </row>
        <row r="1026">
          <cell r="A1026" t="str">
            <v>281065000</v>
          </cell>
          <cell r="B1026" t="str">
            <v>281065000 GTOS ESTIMADOS POR SERVICIOS VARIOS</v>
          </cell>
          <cell r="C1026">
            <v>-146588328</v>
          </cell>
        </row>
        <row r="1027">
          <cell r="A1027" t="str">
            <v/>
          </cell>
          <cell r="B1027" t="str">
            <v>Total Servicios varios</v>
          </cell>
          <cell r="C1027">
            <v>-146588328</v>
          </cell>
        </row>
        <row r="1028">
          <cell r="A1028" t="str">
            <v/>
          </cell>
          <cell r="B1028" t="str">
            <v>281095. Otros</v>
          </cell>
          <cell r="C1028">
            <v>0</v>
          </cell>
        </row>
        <row r="1029">
          <cell r="A1029" t="str">
            <v>281095011</v>
          </cell>
          <cell r="B1029" t="str">
            <v>281095011 OTROS GASTOS ESTIMADOS</v>
          </cell>
          <cell r="C1029">
            <v>-15142179</v>
          </cell>
        </row>
        <row r="1030">
          <cell r="A1030" t="str">
            <v>281095012</v>
          </cell>
          <cell r="B1030" t="str">
            <v>281095012 OTROS ESTIMADOS DESCUENTO ESPECIAL EN COMPRAS</v>
          </cell>
          <cell r="C1030">
            <v>-4890386000</v>
          </cell>
        </row>
        <row r="1031">
          <cell r="A1031" t="str">
            <v>281095013</v>
          </cell>
          <cell r="B1031" t="str">
            <v>281095013 OTROS ESTIMADOS ALTO COSTO</v>
          </cell>
          <cell r="C1031">
            <v>-165401008</v>
          </cell>
        </row>
        <row r="1032">
          <cell r="A1032" t="str">
            <v>281095017</v>
          </cell>
          <cell r="B1032" t="str">
            <v>281095017 OTROS ESTIMADOS FIDELIDAD</v>
          </cell>
          <cell r="C1032">
            <v>0</v>
          </cell>
        </row>
        <row r="1033">
          <cell r="A1033" t="str">
            <v>281095018</v>
          </cell>
          <cell r="B1033" t="str">
            <v>281095018 OTROS ESTIMADOS PLANES COMERCIALES</v>
          </cell>
          <cell r="C1033">
            <v>-820043039</v>
          </cell>
        </row>
        <row r="1034">
          <cell r="A1034" t="str">
            <v>281095019</v>
          </cell>
          <cell r="B1034" t="str">
            <v>281095019 OTROS ESTIMADOS EVENTOS PLANES PROMOCIONALES</v>
          </cell>
          <cell r="C1034">
            <v>-793252913</v>
          </cell>
        </row>
        <row r="1035">
          <cell r="A1035" t="str">
            <v>281095020</v>
          </cell>
          <cell r="B1035" t="str">
            <v>281095020 OTROS ESTIMADOS ESCICION AYC</v>
          </cell>
          <cell r="C1035">
            <v>-405427494</v>
          </cell>
        </row>
        <row r="1036">
          <cell r="A1036" t="str">
            <v>281095050</v>
          </cell>
          <cell r="B1036" t="str">
            <v>281095050 OTROS ESTIMADOS GASTOS BANCARIOS</v>
          </cell>
          <cell r="C1036">
            <v>-42358179</v>
          </cell>
        </row>
        <row r="1037">
          <cell r="A1037" t="str">
            <v/>
          </cell>
          <cell r="B1037" t="str">
            <v>Total Otros</v>
          </cell>
          <cell r="C1037">
            <v>-7132010812</v>
          </cell>
        </row>
        <row r="1038">
          <cell r="A1038" t="str">
            <v/>
          </cell>
          <cell r="B1038" t="str">
            <v>Total 2810 Para Costos y gastos</v>
          </cell>
          <cell r="C1038">
            <v>-7650357736</v>
          </cell>
        </row>
        <row r="1039">
          <cell r="A1039" t="str">
            <v/>
          </cell>
          <cell r="B1039" t="str">
            <v>2820. Para Mantenimiento y reparaciones</v>
          </cell>
          <cell r="C1039">
            <v>0</v>
          </cell>
        </row>
        <row r="1040">
          <cell r="A1040" t="str">
            <v/>
          </cell>
          <cell r="B1040" t="str">
            <v>282025. Equipo de computacion y comunicacion</v>
          </cell>
          <cell r="C1040">
            <v>0</v>
          </cell>
        </row>
        <row r="1041">
          <cell r="A1041" t="str">
            <v>282025001</v>
          </cell>
          <cell r="B1041" t="str">
            <v>282025001 GTOS ESTIMADOS EQ. COMPUTO Y COMUNICACION</v>
          </cell>
          <cell r="C1041">
            <v>-12129999</v>
          </cell>
        </row>
        <row r="1042">
          <cell r="A1042" t="str">
            <v/>
          </cell>
          <cell r="B1042" t="str">
            <v>Total Equipo de computacion y comunicaciones</v>
          </cell>
          <cell r="C1042">
            <v>-12129999</v>
          </cell>
        </row>
        <row r="1043">
          <cell r="A1043" t="str">
            <v/>
          </cell>
          <cell r="B1043" t="str">
            <v>Total 2820 Para Mantenimiento y reparaciones</v>
          </cell>
          <cell r="C1043">
            <v>-12129999</v>
          </cell>
        </row>
        <row r="1044">
          <cell r="A1044" t="str">
            <v/>
          </cell>
          <cell r="B1044" t="str">
            <v>2825. Obligaciones laborales</v>
          </cell>
          <cell r="C1044">
            <v>0</v>
          </cell>
        </row>
        <row r="1045">
          <cell r="A1045" t="str">
            <v/>
          </cell>
          <cell r="B1045" t="str">
            <v>282505. Cesantias</v>
          </cell>
          <cell r="C1045">
            <v>0</v>
          </cell>
        </row>
        <row r="1046">
          <cell r="A1046" t="str">
            <v>282505001</v>
          </cell>
          <cell r="B1046" t="str">
            <v>282505001 CESANTIAS     AYC</v>
          </cell>
          <cell r="C1046">
            <v>0</v>
          </cell>
        </row>
        <row r="1047">
          <cell r="A1047" t="str">
            <v>282505002</v>
          </cell>
          <cell r="B1047" t="str">
            <v>282505002 CESANTIAS</v>
          </cell>
          <cell r="C1047">
            <v>-320792124</v>
          </cell>
        </row>
        <row r="1048">
          <cell r="A1048" t="str">
            <v/>
          </cell>
          <cell r="B1048" t="str">
            <v>Total Cesantias</v>
          </cell>
          <cell r="C1048">
            <v>-320792124</v>
          </cell>
        </row>
        <row r="1049">
          <cell r="A1049" t="str">
            <v/>
          </cell>
          <cell r="B1049" t="str">
            <v>282510. Intereses sobre cesantias</v>
          </cell>
          <cell r="C1049">
            <v>0</v>
          </cell>
        </row>
        <row r="1050">
          <cell r="A1050" t="str">
            <v>282510001</v>
          </cell>
          <cell r="B1050" t="str">
            <v>282510001 INTERESES SOBRE CESANTIAS AYC</v>
          </cell>
          <cell r="C1050">
            <v>0</v>
          </cell>
        </row>
        <row r="1051">
          <cell r="A1051" t="str">
            <v>282510002</v>
          </cell>
          <cell r="B1051" t="str">
            <v>282510002 INTERESES SOBRE CESANTIAS</v>
          </cell>
          <cell r="C1051">
            <v>-26447726</v>
          </cell>
        </row>
        <row r="1052">
          <cell r="A1052" t="str">
            <v/>
          </cell>
          <cell r="B1052" t="str">
            <v>Total Intereses sobre cesantias</v>
          </cell>
          <cell r="C1052">
            <v>-26447726</v>
          </cell>
        </row>
        <row r="1053">
          <cell r="A1053" t="str">
            <v/>
          </cell>
          <cell r="B1053" t="str">
            <v>282515. Vacaciones</v>
          </cell>
          <cell r="C1053">
            <v>0</v>
          </cell>
        </row>
        <row r="1054">
          <cell r="A1054" t="str">
            <v>282515002</v>
          </cell>
          <cell r="B1054" t="str">
            <v>282515002 VACACIONES</v>
          </cell>
          <cell r="C1054">
            <v>-125514234</v>
          </cell>
        </row>
        <row r="1055">
          <cell r="A1055" t="str">
            <v/>
          </cell>
          <cell r="B1055" t="str">
            <v>Total Vacaciones</v>
          </cell>
          <cell r="C1055">
            <v>-125514234</v>
          </cell>
        </row>
        <row r="1056">
          <cell r="A1056" t="str">
            <v/>
          </cell>
          <cell r="B1056" t="str">
            <v>282520. Prima Legal</v>
          </cell>
          <cell r="C1056">
            <v>0</v>
          </cell>
        </row>
        <row r="1057">
          <cell r="A1057" t="str">
            <v>282520002</v>
          </cell>
          <cell r="B1057" t="str">
            <v>282520002 PRIMA LEGAL</v>
          </cell>
          <cell r="C1057">
            <v>-127885115</v>
          </cell>
        </row>
        <row r="1058">
          <cell r="A1058" t="str">
            <v/>
          </cell>
          <cell r="B1058" t="str">
            <v>Total Prima Legal</v>
          </cell>
          <cell r="C1058">
            <v>-127885115</v>
          </cell>
        </row>
        <row r="1059">
          <cell r="A1059" t="str">
            <v/>
          </cell>
          <cell r="B1059" t="str">
            <v>282595. Otras prestaciones</v>
          </cell>
          <cell r="C1059">
            <v>0</v>
          </cell>
        </row>
        <row r="1060">
          <cell r="A1060" t="str">
            <v>282595008</v>
          </cell>
          <cell r="B1060" t="str">
            <v>282595008 ATENCION Y ESTIMULOS AYC</v>
          </cell>
          <cell r="C1060">
            <v>0</v>
          </cell>
        </row>
        <row r="1061">
          <cell r="A1061" t="str">
            <v>282595021</v>
          </cell>
          <cell r="B1061" t="str">
            <v>282595021 AUXILIO DE VACACIONES</v>
          </cell>
          <cell r="C1061">
            <v>-63306145</v>
          </cell>
        </row>
        <row r="1062">
          <cell r="A1062" t="str">
            <v>282595024</v>
          </cell>
          <cell r="B1062" t="str">
            <v>282595024 SERVICIO MEDICO</v>
          </cell>
          <cell r="C1062">
            <v>0</v>
          </cell>
        </row>
        <row r="1063">
          <cell r="A1063" t="str">
            <v>282595025</v>
          </cell>
          <cell r="B1063" t="str">
            <v>282595025 ATENCION Y ESTIMULOS Y DE INTEGRACION(PERSONAL)</v>
          </cell>
          <cell r="C1063">
            <v>-32580000</v>
          </cell>
        </row>
        <row r="1064">
          <cell r="A1064" t="str">
            <v>282595027</v>
          </cell>
          <cell r="B1064" t="str">
            <v>282595027 BONIFICACION DE NAVIDAD</v>
          </cell>
          <cell r="C1064">
            <v>-328218497</v>
          </cell>
        </row>
        <row r="1065">
          <cell r="A1065" t="str">
            <v>282595028</v>
          </cell>
          <cell r="B1065" t="str">
            <v>282595028 INDEMNIZACIONES</v>
          </cell>
          <cell r="C1065">
            <v>0</v>
          </cell>
        </row>
        <row r="1066">
          <cell r="A1066" t="str">
            <v/>
          </cell>
          <cell r="B1066" t="str">
            <v>Total Otras prestaciones</v>
          </cell>
          <cell r="C1066">
            <v>-424104642</v>
          </cell>
        </row>
        <row r="1067">
          <cell r="A1067" t="str">
            <v/>
          </cell>
          <cell r="B1067" t="str">
            <v>Total 2825 Obligaciones laborales</v>
          </cell>
          <cell r="C1067">
            <v>-1024743841</v>
          </cell>
        </row>
        <row r="1068">
          <cell r="A1068" t="str">
            <v/>
          </cell>
          <cell r="B1068" t="str">
            <v>2830. Impuestos</v>
          </cell>
          <cell r="C1068">
            <v>0</v>
          </cell>
        </row>
        <row r="1069">
          <cell r="A1069" t="str">
            <v/>
          </cell>
          <cell r="B1069" t="str">
            <v>283005. Renta Y Complementarios</v>
          </cell>
          <cell r="C1069">
            <v>0</v>
          </cell>
        </row>
        <row r="1070">
          <cell r="A1070" t="str">
            <v>283005000</v>
          </cell>
          <cell r="B1070" t="str">
            <v>283005000 IMPUESTO DE RENTA</v>
          </cell>
          <cell r="C1070">
            <v>0</v>
          </cell>
        </row>
        <row r="1071">
          <cell r="A1071" t="str">
            <v/>
          </cell>
          <cell r="B1071" t="str">
            <v>Total Renta Y Complementarios</v>
          </cell>
          <cell r="C1071">
            <v>0</v>
          </cell>
        </row>
        <row r="1072">
          <cell r="A1072" t="str">
            <v/>
          </cell>
          <cell r="B1072" t="str">
            <v>283010. Industria Comercio</v>
          </cell>
          <cell r="C1072">
            <v>0</v>
          </cell>
        </row>
        <row r="1073">
          <cell r="A1073" t="str">
            <v>283010001</v>
          </cell>
          <cell r="B1073" t="str">
            <v>283010001 INDUSTRIA Y COMERCIO BOGOTA</v>
          </cell>
          <cell r="C1073">
            <v>-186381410</v>
          </cell>
        </row>
        <row r="1074">
          <cell r="A1074" t="str">
            <v>283010002</v>
          </cell>
          <cell r="B1074" t="str">
            <v>283010002 INDUSTRIA Y COMERCIO BARRANQUILLA</v>
          </cell>
          <cell r="C1074">
            <v>-26763422</v>
          </cell>
        </row>
        <row r="1075">
          <cell r="A1075" t="str">
            <v>283010003</v>
          </cell>
          <cell r="B1075" t="str">
            <v>283010003 INDUSTRIA Y COMERCIO YUMBO</v>
          </cell>
          <cell r="C1075">
            <v>-3197249</v>
          </cell>
        </row>
        <row r="1076">
          <cell r="A1076" t="str">
            <v>283010004</v>
          </cell>
          <cell r="B1076" t="str">
            <v>283010004 INDUSTRIA Y COMERCIO LETICIA</v>
          </cell>
          <cell r="C1076">
            <v>-9801316</v>
          </cell>
        </row>
        <row r="1077">
          <cell r="A1077" t="str">
            <v/>
          </cell>
          <cell r="B1077" t="str">
            <v>Total Industria Comercio</v>
          </cell>
          <cell r="C1077">
            <v>-226143397</v>
          </cell>
        </row>
        <row r="1078">
          <cell r="A1078" t="str">
            <v/>
          </cell>
          <cell r="B1078" t="str">
            <v>283015. Predial</v>
          </cell>
          <cell r="C1078">
            <v>0</v>
          </cell>
        </row>
        <row r="1079">
          <cell r="A1079" t="str">
            <v>283015001</v>
          </cell>
          <cell r="B1079" t="str">
            <v>283015001 IMPUESTO PREDIAL BOGOTA</v>
          </cell>
          <cell r="C1079">
            <v>0</v>
          </cell>
        </row>
        <row r="1080">
          <cell r="A1080" t="str">
            <v>283015002</v>
          </cell>
          <cell r="B1080" t="str">
            <v>283015002 PREDIAL BARRANQUILLA</v>
          </cell>
          <cell r="C1080">
            <v>0</v>
          </cell>
        </row>
        <row r="1081">
          <cell r="A1081" t="str">
            <v/>
          </cell>
          <cell r="B1081" t="str">
            <v>Total Predial</v>
          </cell>
          <cell r="C1081">
            <v>0</v>
          </cell>
        </row>
        <row r="1082">
          <cell r="A1082" t="str">
            <v/>
          </cell>
          <cell r="B1082" t="str">
            <v>283095. Otros impuestos</v>
          </cell>
          <cell r="C1082">
            <v>0</v>
          </cell>
        </row>
        <row r="1083">
          <cell r="A1083" t="str">
            <v>283095001</v>
          </cell>
          <cell r="B1083" t="str">
            <v>283095001 OTROS  IMPUESTOS</v>
          </cell>
          <cell r="C1083">
            <v>-13850822</v>
          </cell>
        </row>
        <row r="1084">
          <cell r="A1084" t="str">
            <v>283095002</v>
          </cell>
          <cell r="B1084" t="str">
            <v>283095002 OTROS IMPUESTO AL PATRIMONIO</v>
          </cell>
          <cell r="C1084">
            <v>0</v>
          </cell>
        </row>
        <row r="1085">
          <cell r="A1085" t="str">
            <v/>
          </cell>
          <cell r="B1085" t="str">
            <v>Total Otros impuestos</v>
          </cell>
          <cell r="C1085">
            <v>-13850822</v>
          </cell>
        </row>
        <row r="1086">
          <cell r="A1086" t="str">
            <v/>
          </cell>
          <cell r="B1086" t="str">
            <v>Total 2830 Impuestos</v>
          </cell>
          <cell r="C1086">
            <v>-239994219</v>
          </cell>
        </row>
        <row r="1087">
          <cell r="A1087" t="str">
            <v/>
          </cell>
          <cell r="B1087" t="str">
            <v>2835. Contribuciones y afiliaciones</v>
          </cell>
          <cell r="C1087">
            <v>0</v>
          </cell>
        </row>
        <row r="1088">
          <cell r="A1088" t="str">
            <v/>
          </cell>
          <cell r="B1088" t="str">
            <v>283520. Fondo de garantias de entidades coop.</v>
          </cell>
          <cell r="C1088">
            <v>0</v>
          </cell>
        </row>
        <row r="1089">
          <cell r="A1089" t="str">
            <v>283520001</v>
          </cell>
          <cell r="B1089" t="str">
            <v>283520001 CONTRIBUCCION FOGACOOP</v>
          </cell>
          <cell r="C1089">
            <v>0</v>
          </cell>
        </row>
        <row r="1090">
          <cell r="A1090" t="str">
            <v/>
          </cell>
          <cell r="B1090" t="str">
            <v>Total Fondo de garantias de entidades coop.</v>
          </cell>
          <cell r="C1090">
            <v>0</v>
          </cell>
        </row>
        <row r="1091">
          <cell r="A1091" t="str">
            <v/>
          </cell>
          <cell r="B1091" t="str">
            <v>Total 2835 Contribuciones y afiliaciones</v>
          </cell>
          <cell r="C1091">
            <v>0</v>
          </cell>
        </row>
        <row r="1092">
          <cell r="A1092" t="str">
            <v/>
          </cell>
          <cell r="B1092" t="str">
            <v>2845. Multas y sanciones,litigios,indem.y dem</v>
          </cell>
          <cell r="C1092">
            <v>0</v>
          </cell>
        </row>
        <row r="1093">
          <cell r="A1093" t="str">
            <v/>
          </cell>
          <cell r="B1093" t="str">
            <v>284525. Demandas Laborales</v>
          </cell>
          <cell r="C1093">
            <v>0</v>
          </cell>
        </row>
        <row r="1094">
          <cell r="A1094" t="str">
            <v>284525000</v>
          </cell>
          <cell r="B1094" t="str">
            <v>284525000 DEMANDAS LABORALES</v>
          </cell>
          <cell r="C1094">
            <v>-35000000</v>
          </cell>
        </row>
        <row r="1095">
          <cell r="A1095" t="str">
            <v/>
          </cell>
          <cell r="B1095" t="str">
            <v>Total. Demandas Laborales</v>
          </cell>
          <cell r="C1095">
            <v>-35000000</v>
          </cell>
        </row>
        <row r="1096">
          <cell r="A1096" t="str">
            <v/>
          </cell>
          <cell r="B1096" t="str">
            <v>Total 2845 Multas y sanci,litigios,indem.dem</v>
          </cell>
          <cell r="C1096">
            <v>-35000000</v>
          </cell>
        </row>
        <row r="1097">
          <cell r="A1097" t="str">
            <v/>
          </cell>
          <cell r="B1097" t="str">
            <v>Total 28. Pasivos Estimados Y Provisiones</v>
          </cell>
          <cell r="C1097">
            <v>-8962225795</v>
          </cell>
        </row>
        <row r="1098">
          <cell r="A1098" t="str">
            <v/>
          </cell>
          <cell r="B1098" t="str">
            <v>Total 2 Pasivo</v>
          </cell>
          <cell r="C1098">
            <v>-85856203373</v>
          </cell>
        </row>
        <row r="1099">
          <cell r="A1099" t="str">
            <v/>
          </cell>
          <cell r="B1099" t="str">
            <v>3. Patrimonio</v>
          </cell>
          <cell r="C1099">
            <v>0</v>
          </cell>
        </row>
        <row r="1100">
          <cell r="A1100" t="str">
            <v/>
          </cell>
          <cell r="B1100" t="str">
            <v>31. Capital Social</v>
          </cell>
          <cell r="C1100">
            <v>0</v>
          </cell>
        </row>
        <row r="1101">
          <cell r="A1101" t="str">
            <v/>
          </cell>
          <cell r="B1101" t="str">
            <v>3105. Aportes Sociales</v>
          </cell>
          <cell r="C1101">
            <v>0</v>
          </cell>
        </row>
        <row r="1102">
          <cell r="A1102" t="str">
            <v/>
          </cell>
          <cell r="B1102" t="str">
            <v>310505. Aportes ordinarios</v>
          </cell>
          <cell r="C1102">
            <v>0</v>
          </cell>
        </row>
        <row r="1103">
          <cell r="A1103" t="str">
            <v>310505002</v>
          </cell>
          <cell r="B1103" t="str">
            <v>310505002 RETORNO COOPERATIVO</v>
          </cell>
          <cell r="C1103">
            <v>-546349312</v>
          </cell>
        </row>
        <row r="1104">
          <cell r="A1104" t="str">
            <v>310505003</v>
          </cell>
          <cell r="B1104" t="str">
            <v>310505003 CAPITAL POR DESCUENTO ESP.EN COMPRAS</v>
          </cell>
          <cell r="C1104">
            <v>-13520168814</v>
          </cell>
        </row>
        <row r="1105">
          <cell r="A1105" t="str">
            <v>310505004</v>
          </cell>
          <cell r="B1105" t="str">
            <v>310505004 APORTES A CAPITAL DEL 1%</v>
          </cell>
          <cell r="C1105">
            <v>-5366805112</v>
          </cell>
        </row>
        <row r="1106">
          <cell r="A1106" t="str">
            <v>310505005</v>
          </cell>
          <cell r="B1106" t="str">
            <v>310505005 APORTES ORDINARIOS</v>
          </cell>
          <cell r="C1106">
            <v>-33526805525</v>
          </cell>
        </row>
        <row r="1107">
          <cell r="A1107" t="str">
            <v>310505051</v>
          </cell>
          <cell r="B1107" t="str">
            <v>310505051 CAPITAL PAGADO SECCION AHORRO Y CREDITO</v>
          </cell>
          <cell r="C1107">
            <v>0</v>
          </cell>
        </row>
        <row r="1108">
          <cell r="A1108" t="str">
            <v>310505099</v>
          </cell>
          <cell r="B1108" t="str">
            <v>310505099 CAPITALIZACIÓN POR REVALORIZACION</v>
          </cell>
          <cell r="C1108">
            <v>-4260117324</v>
          </cell>
        </row>
        <row r="1109">
          <cell r="A1109" t="str">
            <v/>
          </cell>
          <cell r="B1109" t="str">
            <v>Total Aportes ordinarios</v>
          </cell>
          <cell r="C1109">
            <v>-57220246087</v>
          </cell>
        </row>
        <row r="1110">
          <cell r="A1110" t="str">
            <v/>
          </cell>
          <cell r="B1110" t="str">
            <v>Total 3105 Aportes Sociales</v>
          </cell>
          <cell r="C1110">
            <v>-57220246087</v>
          </cell>
        </row>
        <row r="1111">
          <cell r="A1111" t="str">
            <v/>
          </cell>
          <cell r="B1111" t="str">
            <v>Total 31. Capital Social</v>
          </cell>
          <cell r="C1111">
            <v>-57220246087</v>
          </cell>
        </row>
        <row r="1112">
          <cell r="A1112" t="str">
            <v/>
          </cell>
          <cell r="B1112" t="str">
            <v>32. Reservas</v>
          </cell>
          <cell r="C1112">
            <v>0</v>
          </cell>
        </row>
        <row r="1113">
          <cell r="A1113" t="str">
            <v/>
          </cell>
          <cell r="B1113" t="str">
            <v>3205. Reserva proteccion de aportes</v>
          </cell>
          <cell r="C1113">
            <v>0</v>
          </cell>
        </row>
        <row r="1114">
          <cell r="A1114" t="str">
            <v/>
          </cell>
          <cell r="B1114" t="str">
            <v>320505. Reserva Proteccion de Aportes</v>
          </cell>
          <cell r="C1114">
            <v>0</v>
          </cell>
        </row>
        <row r="1115">
          <cell r="A1115" t="str">
            <v>320505000</v>
          </cell>
          <cell r="B1115" t="str">
            <v>320505000 PROTECCIÓN DE APORTES SOCIALES</v>
          </cell>
          <cell r="C1115">
            <v>-3112865684</v>
          </cell>
        </row>
        <row r="1116">
          <cell r="A1116" t="str">
            <v/>
          </cell>
          <cell r="B1116" t="str">
            <v>Total Reserva Proteccion de Aportes</v>
          </cell>
          <cell r="C1116">
            <v>-3112865684</v>
          </cell>
        </row>
        <row r="1117">
          <cell r="A1117" t="str">
            <v/>
          </cell>
          <cell r="B1117" t="str">
            <v>Total 3205 Reserva proteccion de aportes</v>
          </cell>
          <cell r="C1117">
            <v>-3112865684</v>
          </cell>
        </row>
        <row r="1118">
          <cell r="A1118" t="str">
            <v/>
          </cell>
          <cell r="B1118" t="str">
            <v>3215. Reserva de Asamblea</v>
          </cell>
          <cell r="C1118">
            <v>0</v>
          </cell>
        </row>
        <row r="1119">
          <cell r="A1119" t="str">
            <v/>
          </cell>
          <cell r="B1119" t="str">
            <v>321505. Reservas de Asamblea</v>
          </cell>
          <cell r="C1119">
            <v>0</v>
          </cell>
        </row>
        <row r="1120">
          <cell r="A1120" t="str">
            <v>321505000</v>
          </cell>
          <cell r="B1120" t="str">
            <v>321505000 RESERVAS DE ASAMBLEA</v>
          </cell>
          <cell r="C1120">
            <v>-850000</v>
          </cell>
        </row>
        <row r="1121">
          <cell r="A1121" t="str">
            <v/>
          </cell>
          <cell r="B1121" t="str">
            <v>Total Reservas de Asamblea</v>
          </cell>
          <cell r="C1121">
            <v>-850000</v>
          </cell>
        </row>
        <row r="1122">
          <cell r="A1122" t="str">
            <v/>
          </cell>
          <cell r="B1122" t="str">
            <v>321510. Reservas especiales</v>
          </cell>
          <cell r="C1122">
            <v>0</v>
          </cell>
        </row>
        <row r="1123">
          <cell r="A1123" t="str">
            <v>321510001</v>
          </cell>
          <cell r="B1123" t="str">
            <v>321510001 RESERVAS ESPECIALES</v>
          </cell>
          <cell r="C1123">
            <v>-240620067</v>
          </cell>
        </row>
        <row r="1124">
          <cell r="A1124" t="str">
            <v/>
          </cell>
          <cell r="B1124" t="str">
            <v>Total Reservas especiales</v>
          </cell>
          <cell r="C1124">
            <v>-240620067</v>
          </cell>
        </row>
        <row r="1125">
          <cell r="A1125" t="str">
            <v/>
          </cell>
          <cell r="B1125" t="str">
            <v>321520. Reserva por exp.a la inflacion.</v>
          </cell>
          <cell r="C1125">
            <v>0</v>
          </cell>
        </row>
        <row r="1126">
          <cell r="A1126" t="str">
            <v>321520000</v>
          </cell>
          <cell r="B1126" t="str">
            <v>321520000 RESERVA POR EXPOSICIÓN A LA INFLACIÓN</v>
          </cell>
          <cell r="C1126">
            <v>-7209574</v>
          </cell>
        </row>
        <row r="1127">
          <cell r="A1127" t="str">
            <v/>
          </cell>
          <cell r="B1127" t="str">
            <v>Total Reserva por exp.a la inflacion.</v>
          </cell>
          <cell r="C1127">
            <v>-7209574</v>
          </cell>
        </row>
        <row r="1128">
          <cell r="A1128" t="str">
            <v/>
          </cell>
          <cell r="B1128" t="str">
            <v>Total 3215 Reserva de Asamblea</v>
          </cell>
          <cell r="C1128">
            <v>-248679641</v>
          </cell>
        </row>
        <row r="1129">
          <cell r="A1129" t="str">
            <v/>
          </cell>
          <cell r="B1129" t="str">
            <v>Total 32. Reservas</v>
          </cell>
          <cell r="C1129">
            <v>-3361545325</v>
          </cell>
        </row>
        <row r="1130">
          <cell r="A1130" t="str">
            <v/>
          </cell>
          <cell r="B1130" t="str">
            <v>33. Fondos de Destinacion especifica</v>
          </cell>
          <cell r="C1130">
            <v>0</v>
          </cell>
        </row>
        <row r="1131">
          <cell r="A1131" t="str">
            <v/>
          </cell>
          <cell r="B1131" t="str">
            <v>3310. Fondo para revalorizacion de aportes</v>
          </cell>
          <cell r="C1131">
            <v>0</v>
          </cell>
        </row>
        <row r="1132">
          <cell r="A1132" t="str">
            <v/>
          </cell>
          <cell r="B1132" t="str">
            <v>331005. Fondo Para revalorizacion de Aportes</v>
          </cell>
          <cell r="C1132">
            <v>0</v>
          </cell>
        </row>
        <row r="1133">
          <cell r="A1133" t="str">
            <v>331005001</v>
          </cell>
          <cell r="B1133" t="str">
            <v>331005001 FONDO REVALORIZACION DE APORTES</v>
          </cell>
          <cell r="C1133">
            <v>-14880353</v>
          </cell>
        </row>
        <row r="1134">
          <cell r="A1134" t="str">
            <v/>
          </cell>
          <cell r="B1134" t="str">
            <v>Total Fondo Para revalorizacion de Aportes</v>
          </cell>
          <cell r="C1134">
            <v>-14880353</v>
          </cell>
        </row>
        <row r="1135">
          <cell r="A1135" t="str">
            <v/>
          </cell>
          <cell r="B1135" t="str">
            <v>Total 3310 Fdo para revalorizacion de aportes</v>
          </cell>
          <cell r="C1135">
            <v>-14880353</v>
          </cell>
        </row>
        <row r="1136">
          <cell r="A1136" t="str">
            <v/>
          </cell>
          <cell r="B1136" t="str">
            <v>3325. Fondo especial</v>
          </cell>
          <cell r="C1136">
            <v>0</v>
          </cell>
        </row>
        <row r="1137">
          <cell r="A1137" t="str">
            <v/>
          </cell>
          <cell r="B1137" t="str">
            <v>332505. Fondo Especial</v>
          </cell>
          <cell r="C1137">
            <v>0</v>
          </cell>
        </row>
        <row r="1138">
          <cell r="A1138" t="str">
            <v>332505000</v>
          </cell>
          <cell r="B1138" t="str">
            <v>332505000 FONDO ESPECIAL</v>
          </cell>
          <cell r="C1138">
            <v>-3108724536</v>
          </cell>
        </row>
        <row r="1139">
          <cell r="A1139" t="str">
            <v/>
          </cell>
          <cell r="B1139" t="str">
            <v>Total Fondo Especial</v>
          </cell>
          <cell r="C1139">
            <v>-3108724536</v>
          </cell>
        </row>
        <row r="1140">
          <cell r="A1140" t="str">
            <v/>
          </cell>
          <cell r="B1140" t="str">
            <v>Total 3325 Fondo especial</v>
          </cell>
          <cell r="C1140">
            <v>-3108724536</v>
          </cell>
        </row>
        <row r="1141">
          <cell r="A1141" t="str">
            <v/>
          </cell>
          <cell r="B1141" t="str">
            <v>3335. Fondos de inversion</v>
          </cell>
          <cell r="C1141">
            <v>0</v>
          </cell>
        </row>
        <row r="1142">
          <cell r="A1142" t="str">
            <v/>
          </cell>
          <cell r="B1142" t="str">
            <v>333505. Fondos de inversion</v>
          </cell>
          <cell r="C1142">
            <v>0</v>
          </cell>
        </row>
        <row r="1143">
          <cell r="A1143" t="str">
            <v>333505000</v>
          </cell>
          <cell r="B1143" t="str">
            <v>333505000 FONDOS DE INVERSIÓN</v>
          </cell>
          <cell r="C1143">
            <v>-57447547</v>
          </cell>
        </row>
        <row r="1144">
          <cell r="A1144" t="str">
            <v/>
          </cell>
          <cell r="B1144" t="str">
            <v>Total Fondos de inversion</v>
          </cell>
          <cell r="C1144">
            <v>-57447547</v>
          </cell>
        </row>
        <row r="1145">
          <cell r="A1145" t="str">
            <v/>
          </cell>
          <cell r="B1145" t="str">
            <v>Total 3335 Fondos de inversion</v>
          </cell>
          <cell r="C1145">
            <v>-57447547</v>
          </cell>
        </row>
        <row r="1146">
          <cell r="A1146" t="str">
            <v/>
          </cell>
          <cell r="B1146" t="str">
            <v>3340. Otros fondos</v>
          </cell>
          <cell r="C1146">
            <v>0</v>
          </cell>
        </row>
        <row r="1147">
          <cell r="A1147" t="str">
            <v/>
          </cell>
          <cell r="B1147" t="str">
            <v>334005. Otros Fondos</v>
          </cell>
          <cell r="C1147">
            <v>0</v>
          </cell>
        </row>
        <row r="1148">
          <cell r="A1148" t="str">
            <v>334005002</v>
          </cell>
          <cell r="B1148" t="str">
            <v>334005002 OTROS FONDOS DE INVERSIÓN</v>
          </cell>
          <cell r="C1148">
            <v>-50017116</v>
          </cell>
        </row>
        <row r="1149">
          <cell r="A1149" t="str">
            <v>334005003</v>
          </cell>
          <cell r="B1149" t="str">
            <v>334005003 FONDO ESPECIAL PUC RES.1017</v>
          </cell>
          <cell r="C1149">
            <v>-49334496</v>
          </cell>
        </row>
        <row r="1150">
          <cell r="A1150" t="str">
            <v/>
          </cell>
          <cell r="B1150" t="str">
            <v>Total Otros Fondos</v>
          </cell>
          <cell r="C1150">
            <v>-99351612</v>
          </cell>
        </row>
        <row r="1151">
          <cell r="A1151" t="str">
            <v/>
          </cell>
          <cell r="B1151" t="str">
            <v>Total 3340 Otros fondos</v>
          </cell>
          <cell r="C1151">
            <v>-99351612</v>
          </cell>
        </row>
        <row r="1152">
          <cell r="A1152" t="str">
            <v/>
          </cell>
          <cell r="B1152" t="str">
            <v>Total 33. Fondos de Destinacion especifica</v>
          </cell>
          <cell r="C1152">
            <v>-3280404048</v>
          </cell>
        </row>
        <row r="1153">
          <cell r="A1153" t="str">
            <v/>
          </cell>
          <cell r="B1153" t="str">
            <v>34. Superavit</v>
          </cell>
          <cell r="C1153">
            <v>0</v>
          </cell>
        </row>
        <row r="1154">
          <cell r="A1154" t="str">
            <v/>
          </cell>
          <cell r="B1154" t="str">
            <v>3405. Auxilios y donaciones</v>
          </cell>
          <cell r="C1154">
            <v>0</v>
          </cell>
        </row>
        <row r="1155">
          <cell r="A1155" t="str">
            <v/>
          </cell>
          <cell r="B1155" t="str">
            <v>340505. Entidades Particulares</v>
          </cell>
          <cell r="C1155">
            <v>0</v>
          </cell>
        </row>
        <row r="1156">
          <cell r="A1156" t="str">
            <v>340505001</v>
          </cell>
          <cell r="B1156" t="str">
            <v>340505001 AUXILIOS Y DONACIONES PERSONALES</v>
          </cell>
          <cell r="C1156">
            <v>-297400</v>
          </cell>
        </row>
        <row r="1157">
          <cell r="A1157" t="str">
            <v/>
          </cell>
          <cell r="B1157" t="str">
            <v>Total Entidades Particulares</v>
          </cell>
          <cell r="C1157">
            <v>-297400</v>
          </cell>
        </row>
        <row r="1158">
          <cell r="A1158" t="str">
            <v/>
          </cell>
          <cell r="B1158" t="str">
            <v>Total 3405 Auxilios y donaciones</v>
          </cell>
          <cell r="C1158">
            <v>-297400</v>
          </cell>
        </row>
        <row r="1159">
          <cell r="A1159" t="str">
            <v/>
          </cell>
          <cell r="B1159" t="str">
            <v>3415. Valorizaciones</v>
          </cell>
          <cell r="C1159">
            <v>0</v>
          </cell>
        </row>
        <row r="1160">
          <cell r="A1160" t="str">
            <v/>
          </cell>
          <cell r="B1160" t="str">
            <v>341510. Propiedades,Planta Y equipo</v>
          </cell>
          <cell r="C1160">
            <v>0</v>
          </cell>
        </row>
        <row r="1161">
          <cell r="A1161" t="str">
            <v>341510001</v>
          </cell>
          <cell r="B1161" t="str">
            <v>341510001 VALORIZACIÓN PROP. PLANTAY EQUIPO</v>
          </cell>
          <cell r="C1161">
            <v>-5954749187</v>
          </cell>
        </row>
        <row r="1162">
          <cell r="A1162" t="str">
            <v/>
          </cell>
          <cell r="B1162" t="str">
            <v>Total Propiedades,Planta Y equipo</v>
          </cell>
          <cell r="C1162">
            <v>-5954749187</v>
          </cell>
        </row>
        <row r="1163">
          <cell r="A1163" t="str">
            <v/>
          </cell>
          <cell r="B1163" t="str">
            <v>Total 3415 Valorizaciones</v>
          </cell>
          <cell r="C1163">
            <v>-5954749187</v>
          </cell>
        </row>
        <row r="1164">
          <cell r="A1164" t="str">
            <v/>
          </cell>
          <cell r="B1164" t="str">
            <v>Total 34. Superavit</v>
          </cell>
          <cell r="C1164">
            <v>-5955046587</v>
          </cell>
        </row>
        <row r="1165">
          <cell r="A1165" t="str">
            <v/>
          </cell>
          <cell r="B1165" t="str">
            <v>35. Resultados del Ejercicio</v>
          </cell>
          <cell r="C1165">
            <v>0</v>
          </cell>
        </row>
        <row r="1166">
          <cell r="A1166" t="str">
            <v/>
          </cell>
          <cell r="B1166" t="str">
            <v>3505. Excedentes y/o perdidas</v>
          </cell>
          <cell r="C1166">
            <v>0</v>
          </cell>
        </row>
        <row r="1167">
          <cell r="A1167" t="str">
            <v/>
          </cell>
          <cell r="B1167" t="str">
            <v>350505. Excedentes</v>
          </cell>
          <cell r="C1167">
            <v>0</v>
          </cell>
        </row>
        <row r="1168">
          <cell r="A1168" t="str">
            <v>350505000</v>
          </cell>
          <cell r="B1168" t="str">
            <v>350505000 EXCEDENTES</v>
          </cell>
          <cell r="C1168">
            <v>0</v>
          </cell>
        </row>
        <row r="1169">
          <cell r="A1169" t="str">
            <v>350505001</v>
          </cell>
          <cell r="B1169" t="str">
            <v>350505001 EXCEDENTES AYC</v>
          </cell>
          <cell r="C1169">
            <v>0</v>
          </cell>
        </row>
        <row r="1170">
          <cell r="A1170" t="str">
            <v/>
          </cell>
          <cell r="B1170" t="str">
            <v>Total Excedentes</v>
          </cell>
          <cell r="C1170">
            <v>0</v>
          </cell>
        </row>
        <row r="1171">
          <cell r="A1171" t="str">
            <v/>
          </cell>
          <cell r="B1171" t="str">
            <v>Total 3505 Excedentes y/o perdidas</v>
          </cell>
          <cell r="C1171">
            <v>0</v>
          </cell>
        </row>
        <row r="1172">
          <cell r="A1172" t="str">
            <v/>
          </cell>
          <cell r="B1172" t="str">
            <v>Total 35. Resultados del Ejercicio</v>
          </cell>
          <cell r="C1172">
            <v>0</v>
          </cell>
        </row>
        <row r="1173">
          <cell r="A1173" t="str">
            <v/>
          </cell>
          <cell r="B1173" t="str">
            <v>36. Resultados de ejercicios anteriores</v>
          </cell>
          <cell r="C1173">
            <v>0</v>
          </cell>
        </row>
        <row r="1174">
          <cell r="A1174" t="str">
            <v/>
          </cell>
          <cell r="B1174" t="str">
            <v>3605. Excedentes y/o perdidas</v>
          </cell>
          <cell r="C1174">
            <v>0</v>
          </cell>
        </row>
        <row r="1175">
          <cell r="A1175" t="str">
            <v/>
          </cell>
          <cell r="B1175" t="str">
            <v>360505. Excedentes</v>
          </cell>
          <cell r="C1175">
            <v>0</v>
          </cell>
        </row>
        <row r="1176">
          <cell r="A1176" t="str">
            <v>360505000</v>
          </cell>
          <cell r="B1176" t="str">
            <v>360505000 EXCEDENTES</v>
          </cell>
          <cell r="C1176">
            <v>0</v>
          </cell>
        </row>
        <row r="1177">
          <cell r="A1177" t="str">
            <v/>
          </cell>
          <cell r="B1177" t="str">
            <v>Total Excedentes</v>
          </cell>
          <cell r="C1177">
            <v>0</v>
          </cell>
        </row>
        <row r="1178">
          <cell r="A1178" t="str">
            <v/>
          </cell>
          <cell r="B1178" t="str">
            <v>Total 3605 Excedentes y/o perdidas</v>
          </cell>
          <cell r="C1178">
            <v>0</v>
          </cell>
        </row>
        <row r="1179">
          <cell r="A1179" t="str">
            <v/>
          </cell>
          <cell r="B1179" t="str">
            <v>Total 36. Resultados de ejercicios anteriores</v>
          </cell>
          <cell r="C1179">
            <v>0</v>
          </cell>
        </row>
        <row r="1180">
          <cell r="A1180" t="str">
            <v/>
          </cell>
          <cell r="B1180" t="str">
            <v>Total 3 Patrimonio</v>
          </cell>
          <cell r="C1180">
            <v>-69817242047</v>
          </cell>
        </row>
        <row r="1181">
          <cell r="A1181" t="str">
            <v/>
          </cell>
          <cell r="B1181" t="str">
            <v>Total Pasivo y Patrimonio</v>
          </cell>
          <cell r="C1181">
            <v>-155673445420</v>
          </cell>
        </row>
        <row r="1182">
          <cell r="A1182" t="str">
            <v/>
          </cell>
          <cell r="B1182" t="str">
            <v>Resultado del balance gananacias</v>
          </cell>
          <cell r="C1182">
            <v>0</v>
          </cell>
        </row>
        <row r="1183">
          <cell r="A1183" t="str">
            <v/>
          </cell>
          <cell r="B1183" t="str">
            <v>Resultado del balance gananacias</v>
          </cell>
          <cell r="C1183">
            <v>-2660673402</v>
          </cell>
        </row>
        <row r="1184">
          <cell r="A1184" t="str">
            <v/>
          </cell>
          <cell r="B1184" t="str">
            <v>4. Ingresos</v>
          </cell>
          <cell r="C1184">
            <v>0</v>
          </cell>
        </row>
        <row r="1185">
          <cell r="A1185" t="str">
            <v/>
          </cell>
          <cell r="B1185" t="str">
            <v>41. Operacionales</v>
          </cell>
          <cell r="C1185">
            <v>0</v>
          </cell>
        </row>
        <row r="1186">
          <cell r="A1186" t="str">
            <v/>
          </cell>
          <cell r="B1186" t="str">
            <v>4135. Comercio al Por mayor y al por menor</v>
          </cell>
          <cell r="C1186">
            <v>0</v>
          </cell>
        </row>
        <row r="1187">
          <cell r="A1187" t="str">
            <v/>
          </cell>
          <cell r="B1187" t="str">
            <v>413538. Venta,product.aseo,farmaceut.medic.to</v>
          </cell>
          <cell r="C1187">
            <v>0</v>
          </cell>
        </row>
        <row r="1188">
          <cell r="A1188" t="str">
            <v>413538001</v>
          </cell>
          <cell r="B1188" t="str">
            <v>413538001 VENTAS MERCANCÍA  EXCLUIDO  ETICOS ASOCIADOS</v>
          </cell>
          <cell r="C1188">
            <v>-284966234581</v>
          </cell>
        </row>
        <row r="1189">
          <cell r="A1189" t="str">
            <v>413538002</v>
          </cell>
          <cell r="B1189" t="str">
            <v>413538002 VENTAS MERCANCÍA  EXCLUIDO POPULARES ASOCIADOS</v>
          </cell>
          <cell r="C1189">
            <v>-41997665071</v>
          </cell>
        </row>
        <row r="1190">
          <cell r="A1190" t="str">
            <v>413538004</v>
          </cell>
          <cell r="B1190" t="str">
            <v>413538004 VENTAS MERCANCÍA  GRAVADA ETICOS ASOCIADOS</v>
          </cell>
          <cell r="C1190">
            <v>-3341891954</v>
          </cell>
        </row>
        <row r="1191">
          <cell r="A1191" t="str">
            <v>413538005</v>
          </cell>
          <cell r="B1191" t="str">
            <v>413538005 VENTAS MERCANCÍA  GRAVADAS POPULARES ASOCIADOS</v>
          </cell>
          <cell r="C1191">
            <v>-125047854411</v>
          </cell>
        </row>
        <row r="1192">
          <cell r="A1192" t="str">
            <v>413538006</v>
          </cell>
          <cell r="B1192" t="str">
            <v>413538006 VENTAS MERCANCÍA  GRAVADAS  CONVENIOS</v>
          </cell>
          <cell r="C1192">
            <v>-1903087884</v>
          </cell>
        </row>
        <row r="1193">
          <cell r="A1193" t="str">
            <v>413538014</v>
          </cell>
          <cell r="B1193" t="str">
            <v>413538014 VENTAS MERCANCÍA  GRAVADAS POPULARES EPS</v>
          </cell>
          <cell r="C1193">
            <v>-248735</v>
          </cell>
        </row>
        <row r="1194">
          <cell r="A1194" t="str">
            <v>413538031</v>
          </cell>
          <cell r="B1194" t="str">
            <v>413538031 VENTAS MERCANCÍA  EXCLUIDA  ETICOS TERCEROS</v>
          </cell>
          <cell r="C1194">
            <v>-310579303</v>
          </cell>
        </row>
        <row r="1195">
          <cell r="A1195" t="str">
            <v>413538032</v>
          </cell>
          <cell r="B1195" t="str">
            <v>413538032 VENTAS MERCANCÍA  EXCLUIDA POPULARES TERCEROS</v>
          </cell>
          <cell r="C1195">
            <v>-48542934</v>
          </cell>
        </row>
        <row r="1196">
          <cell r="A1196" t="str">
            <v>413538034</v>
          </cell>
          <cell r="B1196" t="str">
            <v>413538034 VENTAS MERCANCÍA  GRAVADA ETICOS TERCEROS</v>
          </cell>
          <cell r="C1196">
            <v>-1433736</v>
          </cell>
        </row>
        <row r="1197">
          <cell r="A1197" t="str">
            <v>413538035</v>
          </cell>
          <cell r="B1197" t="str">
            <v>413538035 VENTAS MERCANCÍA  GRAVADA POPULARES TERCEROS</v>
          </cell>
          <cell r="C1197">
            <v>-154259318</v>
          </cell>
        </row>
        <row r="1198">
          <cell r="A1198" t="str">
            <v>413538071</v>
          </cell>
          <cell r="B1198" t="str">
            <v>413538071 DIFERENCIAS EN PRECIOS MERCANCIA EXENTA</v>
          </cell>
          <cell r="C1198">
            <v>16563230</v>
          </cell>
        </row>
        <row r="1199">
          <cell r="A1199" t="str">
            <v>413538072</v>
          </cell>
          <cell r="B1199" t="str">
            <v>413538072 DIFERENCIAS EN PRECIOS MERCANCIA GRAVADA</v>
          </cell>
          <cell r="C1199">
            <v>1442934</v>
          </cell>
        </row>
        <row r="1200">
          <cell r="A1200" t="str">
            <v/>
          </cell>
          <cell r="B1200" t="str">
            <v>Total Venta,product.aseo,farmaceut.medic.toca</v>
          </cell>
          <cell r="C1200">
            <v>-457753791763</v>
          </cell>
        </row>
        <row r="1201">
          <cell r="A1201" t="str">
            <v/>
          </cell>
          <cell r="B1201" t="str">
            <v>Total 4135 Comerc al Por mayor y al por menor</v>
          </cell>
          <cell r="C1201">
            <v>-457753791763</v>
          </cell>
        </row>
        <row r="1202">
          <cell r="A1202" t="str">
            <v/>
          </cell>
          <cell r="B1202" t="str">
            <v>4150. Actividad Financiera</v>
          </cell>
          <cell r="C1202">
            <v>0</v>
          </cell>
        </row>
        <row r="1203">
          <cell r="A1203" t="str">
            <v/>
          </cell>
          <cell r="B1203" t="str">
            <v>415005. Intereses creditos comercial</v>
          </cell>
          <cell r="C1203">
            <v>0</v>
          </cell>
        </row>
        <row r="1204">
          <cell r="A1204" t="str">
            <v>415005001</v>
          </cell>
          <cell r="B1204" t="str">
            <v>415005001 INTER CORRIENTES CREDITOS COMERCIALES AYC</v>
          </cell>
          <cell r="C1204">
            <v>-550676388</v>
          </cell>
        </row>
        <row r="1205">
          <cell r="A1205" t="str">
            <v>415005002</v>
          </cell>
          <cell r="B1205" t="str">
            <v>415005002 INTER MORA CREDITOS COMERCIALES AYC</v>
          </cell>
          <cell r="C1205">
            <v>-2525489</v>
          </cell>
        </row>
        <row r="1206">
          <cell r="A1206" t="str">
            <v/>
          </cell>
          <cell r="B1206" t="str">
            <v>Total Intereses creditos comercial</v>
          </cell>
          <cell r="C1206">
            <v>-553201877</v>
          </cell>
        </row>
        <row r="1207">
          <cell r="A1207" t="str">
            <v/>
          </cell>
          <cell r="B1207" t="str">
            <v>415010. Intereses creditos consumo.</v>
          </cell>
          <cell r="C1207">
            <v>0</v>
          </cell>
        </row>
        <row r="1208">
          <cell r="A1208" t="str">
            <v>415010001</v>
          </cell>
          <cell r="B1208" t="str">
            <v>415010001 INTER CORRIENTES CREDITOS CONSUMO AYC</v>
          </cell>
          <cell r="C1208">
            <v>-2150346631</v>
          </cell>
        </row>
        <row r="1209">
          <cell r="A1209" t="str">
            <v>415010002</v>
          </cell>
          <cell r="B1209" t="str">
            <v>415010002 INTER MORA CREDITOS CONSUMO AYC</v>
          </cell>
          <cell r="C1209">
            <v>-24398435</v>
          </cell>
        </row>
        <row r="1210">
          <cell r="A1210" t="str">
            <v/>
          </cell>
          <cell r="B1210" t="str">
            <v>Total Intereses creditos consumo.</v>
          </cell>
          <cell r="C1210">
            <v>-2174745066</v>
          </cell>
        </row>
        <row r="1211">
          <cell r="A1211" t="str">
            <v/>
          </cell>
          <cell r="B1211" t="str">
            <v>415046. Intereses fondo de liquidez</v>
          </cell>
          <cell r="C1211">
            <v>0</v>
          </cell>
        </row>
        <row r="1212">
          <cell r="A1212" t="str">
            <v>415046001</v>
          </cell>
          <cell r="B1212" t="str">
            <v>415046001 RENDIMIENTOS INVERSIONES FONDO LIQUIDEZ AyC</v>
          </cell>
          <cell r="C1212">
            <v>-104577256</v>
          </cell>
        </row>
        <row r="1213">
          <cell r="A1213" t="str">
            <v/>
          </cell>
          <cell r="B1213" t="str">
            <v>Total Intereses fondo de liquidez</v>
          </cell>
          <cell r="C1213">
            <v>-104577256</v>
          </cell>
        </row>
        <row r="1214">
          <cell r="A1214" t="str">
            <v/>
          </cell>
          <cell r="B1214" t="str">
            <v>415055. Valoracion de inveriones permanentes</v>
          </cell>
          <cell r="C1214">
            <v>0</v>
          </cell>
        </row>
        <row r="1215">
          <cell r="A1215" t="str">
            <v>415055001</v>
          </cell>
          <cell r="B1215" t="str">
            <v>415055001 VALORACION DE  INVERSIONES PERMANENTES</v>
          </cell>
          <cell r="C1215">
            <v>-17167098</v>
          </cell>
        </row>
        <row r="1216">
          <cell r="A1216" t="str">
            <v/>
          </cell>
          <cell r="B1216" t="str">
            <v>Total  Valoracion de inveriones permanentes</v>
          </cell>
          <cell r="C1216">
            <v>-17167098</v>
          </cell>
        </row>
        <row r="1217">
          <cell r="A1217" t="str">
            <v/>
          </cell>
          <cell r="B1217" t="str">
            <v>415098. Otros ingresos Financieros</v>
          </cell>
          <cell r="C1217">
            <v>0</v>
          </cell>
        </row>
        <row r="1218">
          <cell r="A1218" t="str">
            <v>415098001</v>
          </cell>
          <cell r="B1218" t="str">
            <v>415098001 RENDIMIENTOS BANCARIOS AYC</v>
          </cell>
          <cell r="C1218">
            <v>-1285196</v>
          </cell>
        </row>
        <row r="1219">
          <cell r="A1219" t="str">
            <v>415098005</v>
          </cell>
          <cell r="B1219" t="str">
            <v>415098005 OTROS INTERESES RECIBIDOS AYC</v>
          </cell>
          <cell r="C1219">
            <v>-874441</v>
          </cell>
        </row>
        <row r="1220">
          <cell r="A1220" t="str">
            <v>415098011</v>
          </cell>
          <cell r="B1220" t="str">
            <v>415098011 INT MORA FACTURAS DE MERCANCÍA</v>
          </cell>
          <cell r="C1220">
            <v>-100302894</v>
          </cell>
        </row>
        <row r="1221">
          <cell r="A1221" t="str">
            <v/>
          </cell>
          <cell r="B1221" t="str">
            <v>Total Otros ingresos Financieros</v>
          </cell>
          <cell r="C1221">
            <v>-102462531</v>
          </cell>
        </row>
        <row r="1222">
          <cell r="A1222" t="str">
            <v/>
          </cell>
          <cell r="B1222" t="str">
            <v>Total 4150 Actividad Financiera</v>
          </cell>
          <cell r="C1222">
            <v>-2952153828</v>
          </cell>
        </row>
        <row r="1223">
          <cell r="A1223" t="str">
            <v/>
          </cell>
          <cell r="B1223" t="str">
            <v>4151. Utilidad en valoracion de inver.deuda</v>
          </cell>
          <cell r="C1223">
            <v>0</v>
          </cell>
        </row>
        <row r="1224">
          <cell r="A1224" t="str">
            <v/>
          </cell>
          <cell r="B1224" t="str">
            <v>415106. Por increm. en el valor de mercado(cr</v>
          </cell>
          <cell r="C1224">
            <v>0</v>
          </cell>
        </row>
        <row r="1225">
          <cell r="A1225" t="str">
            <v>415106001</v>
          </cell>
          <cell r="B1225" t="str">
            <v>415106001 POR INCREMENTO EN EL VALOR DE MERCADO(CR)</v>
          </cell>
          <cell r="C1225">
            <v>-22941200</v>
          </cell>
        </row>
        <row r="1226">
          <cell r="A1226" t="str">
            <v/>
          </cell>
          <cell r="B1226" t="str">
            <v>Total  Por increm. en el valor de mercado(cr)</v>
          </cell>
          <cell r="C1226">
            <v>-22941200</v>
          </cell>
        </row>
        <row r="1227">
          <cell r="A1227" t="str">
            <v/>
          </cell>
          <cell r="B1227" t="str">
            <v>Total 4151Utilid en valoracion de inver.deuda</v>
          </cell>
          <cell r="C1227">
            <v>-22941200</v>
          </cell>
        </row>
        <row r="1228">
          <cell r="A1228" t="str">
            <v/>
          </cell>
          <cell r="B1228" t="str">
            <v>4152. Util.en valor de inver.neg.en tit.parti</v>
          </cell>
          <cell r="C1228">
            <v>0</v>
          </cell>
        </row>
        <row r="1229">
          <cell r="A1229" t="str">
            <v/>
          </cell>
          <cell r="B1229" t="str">
            <v>415206. Por incremento de valor de mercado(cr</v>
          </cell>
          <cell r="C1229">
            <v>0</v>
          </cell>
        </row>
        <row r="1230">
          <cell r="A1230" t="str">
            <v>415206001</v>
          </cell>
          <cell r="B1230" t="str">
            <v>415206001 POR INCREMENTO EN EL VALOR DE MERCADO(CR)</v>
          </cell>
          <cell r="C1230">
            <v>-87668118</v>
          </cell>
        </row>
        <row r="1231">
          <cell r="A1231" t="str">
            <v/>
          </cell>
          <cell r="B1231" t="str">
            <v>Total Por incremento de valor de mercado(cr)</v>
          </cell>
          <cell r="C1231">
            <v>-87668118</v>
          </cell>
        </row>
        <row r="1232">
          <cell r="A1232" t="str">
            <v/>
          </cell>
          <cell r="B1232" t="str">
            <v>Total 4152 Util.en valor inv.neg.en tit.part</v>
          </cell>
          <cell r="C1232">
            <v>-87668118</v>
          </cell>
        </row>
        <row r="1233">
          <cell r="A1233" t="str">
            <v/>
          </cell>
          <cell r="B1233" t="str">
            <v>4154. Utilidad en valoracion inver.al vencimi</v>
          </cell>
          <cell r="C1233">
            <v>0</v>
          </cell>
        </row>
        <row r="1234">
          <cell r="A1234" t="str">
            <v/>
          </cell>
          <cell r="B1234" t="str">
            <v>415406. Por incremento en el valor presente</v>
          </cell>
          <cell r="C1234">
            <v>0</v>
          </cell>
        </row>
        <row r="1235">
          <cell r="A1235" t="str">
            <v>415406001</v>
          </cell>
          <cell r="B1235" t="str">
            <v>415406001 POR AUMENTO EN EL VALOR PRESENTE(CR)</v>
          </cell>
          <cell r="C1235">
            <v>-322168247</v>
          </cell>
        </row>
        <row r="1236">
          <cell r="A1236" t="str">
            <v/>
          </cell>
          <cell r="B1236" t="str">
            <v>Total Por incremento en el valor presente</v>
          </cell>
          <cell r="C1236">
            <v>-322168247</v>
          </cell>
        </row>
        <row r="1237">
          <cell r="A1237" t="str">
            <v/>
          </cell>
          <cell r="B1237" t="str">
            <v>Total 4154 Utiliden valorac inver.al vencimi</v>
          </cell>
          <cell r="C1237">
            <v>-322168247</v>
          </cell>
        </row>
        <row r="1238">
          <cell r="A1238" t="str">
            <v/>
          </cell>
          <cell r="B1238" t="str">
            <v>4165. Servicios sociales y de salud</v>
          </cell>
          <cell r="C1238">
            <v>0</v>
          </cell>
        </row>
        <row r="1239">
          <cell r="A1239" t="str">
            <v/>
          </cell>
          <cell r="B1239" t="str">
            <v>416535. Cuotas admon y/o asociacion</v>
          </cell>
          <cell r="C1239">
            <v>0</v>
          </cell>
        </row>
        <row r="1240">
          <cell r="A1240" t="str">
            <v>416535001</v>
          </cell>
          <cell r="B1240" t="str">
            <v>416535001 INGRESOS  ADMISIÓN DE ASOCIADOS</v>
          </cell>
          <cell r="C1240">
            <v>-24796700</v>
          </cell>
        </row>
        <row r="1241">
          <cell r="A1241" t="str">
            <v/>
          </cell>
          <cell r="B1241" t="str">
            <v>Total Cuotas admon y/o asociacion</v>
          </cell>
          <cell r="C1241">
            <v>-24796700</v>
          </cell>
        </row>
        <row r="1242">
          <cell r="A1242" t="str">
            <v/>
          </cell>
          <cell r="B1242" t="str">
            <v>416545. Servicios de prev.y seguridad social</v>
          </cell>
          <cell r="C1242">
            <v>0</v>
          </cell>
        </row>
        <row r="1243">
          <cell r="A1243" t="str">
            <v>416545001</v>
          </cell>
          <cell r="B1243" t="str">
            <v>416545001 INGRESOS SERVICIOS OFICINA DE SEGUROS</v>
          </cell>
          <cell r="C1243">
            <v>-316253271</v>
          </cell>
        </row>
        <row r="1244">
          <cell r="A1244" t="str">
            <v>416545002</v>
          </cell>
          <cell r="B1244" t="str">
            <v>416545002 INGRESOS RECUPERACIÓN DE POLIZAS</v>
          </cell>
          <cell r="C1244">
            <v>0</v>
          </cell>
        </row>
        <row r="1245">
          <cell r="A1245" t="str">
            <v/>
          </cell>
          <cell r="B1245" t="str">
            <v>Total  Servicios de prev.y seguridad social</v>
          </cell>
          <cell r="C1245">
            <v>-316253271</v>
          </cell>
        </row>
        <row r="1246">
          <cell r="A1246" t="str">
            <v/>
          </cell>
          <cell r="B1246" t="str">
            <v>416595. Actividades conexas</v>
          </cell>
          <cell r="C1246">
            <v>0</v>
          </cell>
        </row>
        <row r="1247">
          <cell r="A1247" t="str">
            <v>416595002</v>
          </cell>
          <cell r="B1247" t="str">
            <v>416595002 INGRESOS SANCIONES ECONÓMICAS</v>
          </cell>
          <cell r="C1247">
            <v>-16540518</v>
          </cell>
        </row>
        <row r="1248">
          <cell r="A1248" t="str">
            <v>416595003</v>
          </cell>
          <cell r="B1248" t="str">
            <v>416595003 INGRESOS RECARGOS  ECONÓMICOS</v>
          </cell>
          <cell r="C1248">
            <v>-169648646</v>
          </cell>
        </row>
        <row r="1249">
          <cell r="A1249" t="str">
            <v>416595005</v>
          </cell>
          <cell r="B1249" t="str">
            <v>416595005 INGRESOS SANCIÓN INCUMPLIMIENTO VARIOS</v>
          </cell>
          <cell r="C1249">
            <v>-3417950</v>
          </cell>
        </row>
        <row r="1250">
          <cell r="A1250" t="str">
            <v>416595007</v>
          </cell>
          <cell r="B1250" t="str">
            <v>416595007 INGRESOS POR BOLETÍN</v>
          </cell>
          <cell r="C1250">
            <v>-131732900</v>
          </cell>
        </row>
        <row r="1251">
          <cell r="A1251" t="str">
            <v>416595009</v>
          </cell>
          <cell r="B1251" t="str">
            <v>416595009 INGRESOS RECUPERAC.DE GTOS DE INCAP.</v>
          </cell>
          <cell r="C1251">
            <v>-3237110</v>
          </cell>
        </row>
        <row r="1252">
          <cell r="A1252" t="str">
            <v>416595010</v>
          </cell>
          <cell r="B1252" t="str">
            <v>416595010 INGRESOS POR EVENTOS ASOCIADOS</v>
          </cell>
          <cell r="C1252">
            <v>-528380985</v>
          </cell>
        </row>
        <row r="1253">
          <cell r="A1253" t="str">
            <v>416595011</v>
          </cell>
          <cell r="B1253" t="str">
            <v>416595011 INGRESOS SANCIÓN DEPORTIVA              "</v>
          </cell>
          <cell r="C1253">
            <v>-454500</v>
          </cell>
        </row>
        <row r="1254">
          <cell r="A1254" t="str">
            <v>416595012</v>
          </cell>
          <cell r="B1254" t="str">
            <v>416595012 INGRESOS POR LIST,DISKETTE Y OTROS</v>
          </cell>
          <cell r="C1254">
            <v>-313539051</v>
          </cell>
        </row>
        <row r="1255">
          <cell r="A1255" t="str">
            <v>416595013</v>
          </cell>
          <cell r="B1255" t="str">
            <v>416595013 INGRESOS POR OTRAS PUBLICIDADES</v>
          </cell>
          <cell r="C1255">
            <v>-13765000</v>
          </cell>
        </row>
        <row r="1256">
          <cell r="A1256" t="str">
            <v>416595014</v>
          </cell>
          <cell r="B1256" t="str">
            <v>416595014 INGRESOS POR REMESAS</v>
          </cell>
          <cell r="C1256">
            <v>-324041722</v>
          </cell>
        </row>
        <row r="1257">
          <cell r="A1257" t="str">
            <v>416595015</v>
          </cell>
          <cell r="B1257" t="str">
            <v>416595015 INGRESOS POR PLANES PROMOCIONALES</v>
          </cell>
          <cell r="C1257">
            <v>-317430899</v>
          </cell>
        </row>
        <row r="1258">
          <cell r="A1258" t="str">
            <v>416595016</v>
          </cell>
          <cell r="B1258" t="str">
            <v>416595016 INGRESOS POR PROYECTOS COMERCIALES</v>
          </cell>
          <cell r="C1258">
            <v>-19220000</v>
          </cell>
        </row>
        <row r="1259">
          <cell r="A1259" t="str">
            <v>416595017</v>
          </cell>
          <cell r="B1259" t="str">
            <v>416595017 OTROS APROVECHAMIENTOS AYC</v>
          </cell>
          <cell r="C1259">
            <v>-40161657</v>
          </cell>
        </row>
        <row r="1260">
          <cell r="A1260" t="str">
            <v>416595018</v>
          </cell>
          <cell r="B1260" t="str">
            <v>416595018 OTROS APROVECHAMIENTOS</v>
          </cell>
          <cell r="C1260">
            <v>-79419826</v>
          </cell>
        </row>
        <row r="1261">
          <cell r="A1261" t="str">
            <v>416595020</v>
          </cell>
          <cell r="B1261" t="str">
            <v>416595020 INGRESOS CURSOS Y OTROS A ASOCIADOS</v>
          </cell>
          <cell r="C1261">
            <v>-68977665</v>
          </cell>
        </row>
        <row r="1262">
          <cell r="A1262" t="str">
            <v>416595021</v>
          </cell>
          <cell r="B1262" t="str">
            <v>416595021 OTROS</v>
          </cell>
          <cell r="C1262">
            <v>-9353813</v>
          </cell>
        </row>
        <row r="1263">
          <cell r="A1263" t="str">
            <v>416595025</v>
          </cell>
          <cell r="B1263" t="str">
            <v>416595025 INGRESOS ACTIVIDADES FRANQUICIAS</v>
          </cell>
          <cell r="C1263">
            <v>-12250000</v>
          </cell>
        </row>
        <row r="1264">
          <cell r="A1264" t="str">
            <v/>
          </cell>
          <cell r="B1264" t="str">
            <v>Total Actividades conexas</v>
          </cell>
          <cell r="C1264">
            <v>-2051572242</v>
          </cell>
        </row>
        <row r="1265">
          <cell r="A1265" t="str">
            <v/>
          </cell>
          <cell r="B1265" t="str">
            <v>Total 4165 Servicios sociales y de salud</v>
          </cell>
          <cell r="C1265">
            <v>-2392622213</v>
          </cell>
        </row>
        <row r="1266">
          <cell r="A1266" t="str">
            <v/>
          </cell>
          <cell r="B1266" t="str">
            <v>4175. Dev.rebajas y descuentos en ventas(Db)</v>
          </cell>
          <cell r="C1266">
            <v>0</v>
          </cell>
        </row>
        <row r="1267">
          <cell r="A1267" t="str">
            <v/>
          </cell>
          <cell r="B1267" t="str">
            <v>417505. Devoluciones(Db)</v>
          </cell>
          <cell r="C1267">
            <v>0</v>
          </cell>
        </row>
        <row r="1268">
          <cell r="A1268" t="str">
            <v>417505001</v>
          </cell>
          <cell r="B1268" t="str">
            <v>417505001 DEVOL.EN VENTAS MERCANCÍA  EXCLUID  ETICOS ASOCIAD</v>
          </cell>
          <cell r="C1268">
            <v>4140736816</v>
          </cell>
        </row>
        <row r="1269">
          <cell r="A1269" t="str">
            <v>417505002</v>
          </cell>
          <cell r="B1269" t="str">
            <v>417505002 DEVOL.EN VENTAS MERCANCÍA  EXCL POPULARES ASOCIA</v>
          </cell>
          <cell r="C1269">
            <v>391503845</v>
          </cell>
        </row>
        <row r="1270">
          <cell r="A1270" t="str">
            <v>417505004</v>
          </cell>
          <cell r="B1270" t="str">
            <v>417505004 DEVOL EN VENTAS MERCANCÍA  GRAVADA ETICOS ASOCIADO</v>
          </cell>
          <cell r="C1270">
            <v>63696402</v>
          </cell>
        </row>
        <row r="1271">
          <cell r="A1271" t="str">
            <v>417505005</v>
          </cell>
          <cell r="B1271" t="str">
            <v>417505005 DEVOL EN VENTAS MERCANCÍA  GRAVADAS POPULARES ASOC</v>
          </cell>
          <cell r="C1271">
            <v>612265518</v>
          </cell>
        </row>
        <row r="1272">
          <cell r="A1272" t="str">
            <v>417505006</v>
          </cell>
          <cell r="B1272" t="str">
            <v>417505006 DEVOL EN VENTAS MERCANCÍA  GRAVADAS  CONVENIOS ASO</v>
          </cell>
          <cell r="C1272">
            <v>508090</v>
          </cell>
        </row>
        <row r="1273">
          <cell r="A1273" t="str">
            <v>417505031</v>
          </cell>
          <cell r="B1273" t="str">
            <v>417505031 DEVOL EN VENTAS MERCANCÍA  EXCLUID  ETICOS TERCERO</v>
          </cell>
          <cell r="C1273">
            <v>2830208</v>
          </cell>
        </row>
        <row r="1274">
          <cell r="A1274" t="str">
            <v>417505032</v>
          </cell>
          <cell r="B1274" t="str">
            <v>417505032 DEVOL EN VENTAS MERCANCÍA  EXCL  POPULARES TERCER</v>
          </cell>
          <cell r="C1274">
            <v>583465</v>
          </cell>
        </row>
        <row r="1275">
          <cell r="A1275" t="str">
            <v>417505034</v>
          </cell>
          <cell r="B1275" t="str">
            <v>417505034 DEVOL EN VENTAS MERCANCÍA  GRAVADA ETICOS TERCEROS</v>
          </cell>
          <cell r="C1275">
            <v>9950</v>
          </cell>
        </row>
        <row r="1276">
          <cell r="A1276" t="str">
            <v>417505035</v>
          </cell>
          <cell r="B1276" t="str">
            <v>417505035 DEVOL EN VENTAS MERCANCÍA  GRAVADA POPULARES TERCE</v>
          </cell>
          <cell r="C1276">
            <v>1775881</v>
          </cell>
        </row>
        <row r="1277">
          <cell r="A1277" t="str">
            <v/>
          </cell>
          <cell r="B1277" t="str">
            <v>Total Devoluciones(Db)</v>
          </cell>
          <cell r="C1277">
            <v>5213910175</v>
          </cell>
        </row>
        <row r="1278">
          <cell r="A1278" t="str">
            <v/>
          </cell>
          <cell r="B1278" t="str">
            <v>417510. Descuentos (Db)</v>
          </cell>
          <cell r="C1278">
            <v>0</v>
          </cell>
        </row>
        <row r="1279">
          <cell r="A1279" t="str">
            <v>417510000</v>
          </cell>
          <cell r="B1279" t="str">
            <v>417510000 DTOS POR ALTO COSTO</v>
          </cell>
          <cell r="C1279">
            <v>1388686240</v>
          </cell>
        </row>
        <row r="1280">
          <cell r="A1280" t="str">
            <v>417510001</v>
          </cell>
          <cell r="B1280" t="str">
            <v>417510001 DTOS POR BONOS</v>
          </cell>
          <cell r="C1280">
            <v>488945107</v>
          </cell>
        </row>
        <row r="1281">
          <cell r="A1281" t="str">
            <v>417510002</v>
          </cell>
          <cell r="B1281" t="str">
            <v>417510002 DTOS POR TELEFERIA</v>
          </cell>
          <cell r="C1281">
            <v>1443386714</v>
          </cell>
        </row>
        <row r="1282">
          <cell r="A1282" t="str">
            <v>417510006</v>
          </cell>
          <cell r="B1282" t="str">
            <v>417510006 DESCUENTO ADICIONAL POR VOL.EN VENTAS A ASOCIADOS</v>
          </cell>
          <cell r="C1282">
            <v>4890386000</v>
          </cell>
        </row>
        <row r="1283">
          <cell r="A1283" t="str">
            <v>417510007</v>
          </cell>
          <cell r="B1283" t="str">
            <v>417510007 DESCUENTO PLAN FIDELIDAD ASOCIADOS</v>
          </cell>
          <cell r="C1283">
            <v>279537696</v>
          </cell>
        </row>
        <row r="1284">
          <cell r="A1284" t="str">
            <v>417510008</v>
          </cell>
          <cell r="B1284" t="str">
            <v>417510008 OTROS DESCUENTOS A ASOCIADOS</v>
          </cell>
          <cell r="C1284">
            <v>440781595</v>
          </cell>
        </row>
        <row r="1285">
          <cell r="A1285" t="str">
            <v>417510009</v>
          </cell>
          <cell r="B1285" t="str">
            <v>417510009 DTOS POR PLAN ANOTATE</v>
          </cell>
          <cell r="C1285">
            <v>18358204</v>
          </cell>
        </row>
        <row r="1286">
          <cell r="A1286" t="str">
            <v>417510011</v>
          </cell>
          <cell r="B1286" t="str">
            <v>417510011 DTO ESPECIAL EN ANTICIPOS PARA PAGO DE FACT.BTA</v>
          </cell>
          <cell r="C1286">
            <v>587055</v>
          </cell>
        </row>
        <row r="1287">
          <cell r="A1287" t="str">
            <v>417510012</v>
          </cell>
          <cell r="B1287" t="str">
            <v>417510012 DTO ESPECIAL EN ANTICIPOS PARA PAGO DE FACT.PER</v>
          </cell>
          <cell r="C1287">
            <v>39824</v>
          </cell>
        </row>
        <row r="1288">
          <cell r="A1288" t="str">
            <v>417510013</v>
          </cell>
          <cell r="B1288" t="str">
            <v>417510013 DTO ESPECIAL EN ANTICIPOS PARA PAGO DE FACT.B/QUIL</v>
          </cell>
          <cell r="C1288">
            <v>104082</v>
          </cell>
        </row>
        <row r="1289">
          <cell r="A1289" t="str">
            <v>417510021</v>
          </cell>
          <cell r="B1289" t="str">
            <v>417510021 DTOS CONCEDIDOS POR PRONTO PAGO GRAVADOS</v>
          </cell>
          <cell r="C1289">
            <v>2609403999</v>
          </cell>
        </row>
        <row r="1290">
          <cell r="A1290" t="str">
            <v>417510022</v>
          </cell>
          <cell r="B1290" t="str">
            <v>417510022 DTOS CONCEDIDOS POR PRONTO PAGO EXENTOSS</v>
          </cell>
          <cell r="C1290">
            <v>38873753952</v>
          </cell>
        </row>
        <row r="1291">
          <cell r="A1291" t="str">
            <v>417510050</v>
          </cell>
          <cell r="B1291" t="str">
            <v>417510050 DIFERENCIAS EN PAGOS POR DTOS PERDIDOS</v>
          </cell>
          <cell r="C1291">
            <v>-9806734</v>
          </cell>
        </row>
        <row r="1292">
          <cell r="A1292" t="str">
            <v/>
          </cell>
          <cell r="B1292" t="str">
            <v>Total Descuentos</v>
          </cell>
          <cell r="C1292">
            <v>50424163734</v>
          </cell>
        </row>
        <row r="1293">
          <cell r="A1293" t="str">
            <v/>
          </cell>
          <cell r="B1293" t="str">
            <v>Total 4175 Dev.rebajas y destos en ventas(Db)</v>
          </cell>
          <cell r="C1293">
            <v>55638073909</v>
          </cell>
        </row>
        <row r="1294">
          <cell r="A1294" t="str">
            <v/>
          </cell>
          <cell r="B1294" t="str">
            <v>4180. Recuperaciones</v>
          </cell>
          <cell r="C1294">
            <v>0</v>
          </cell>
        </row>
        <row r="1295">
          <cell r="A1295" t="str">
            <v/>
          </cell>
          <cell r="B1295" t="str">
            <v>418015. Provision de Cartera de credito</v>
          </cell>
          <cell r="C1295">
            <v>0</v>
          </cell>
        </row>
        <row r="1296">
          <cell r="A1296" t="str">
            <v>418015001</v>
          </cell>
          <cell r="B1296" t="str">
            <v>418015001 INGRESOS REINTEGRO DE PROVISIONES AYC</v>
          </cell>
          <cell r="C1296">
            <v>0</v>
          </cell>
        </row>
        <row r="1297">
          <cell r="A1297" t="str">
            <v/>
          </cell>
          <cell r="B1297" t="str">
            <v>Total Provision de Cartera de credito</v>
          </cell>
          <cell r="C1297">
            <v>0</v>
          </cell>
        </row>
        <row r="1298">
          <cell r="A1298" t="str">
            <v/>
          </cell>
          <cell r="B1298" t="str">
            <v>418016. Provision de Cartera de Credito</v>
          </cell>
          <cell r="C1298">
            <v>0</v>
          </cell>
        </row>
        <row r="1299">
          <cell r="A1299" t="str">
            <v>418016001</v>
          </cell>
          <cell r="B1299" t="str">
            <v>418016001 INGRESOS REINTEGRO CARTERA DE CREDITO AYC</v>
          </cell>
          <cell r="C1299">
            <v>-61108903</v>
          </cell>
        </row>
        <row r="1300">
          <cell r="A1300" t="str">
            <v/>
          </cell>
          <cell r="B1300" t="str">
            <v>Total. Provision de Cartera de Credito</v>
          </cell>
          <cell r="C1300">
            <v>-61108903</v>
          </cell>
        </row>
        <row r="1301">
          <cell r="A1301" t="str">
            <v/>
          </cell>
          <cell r="B1301" t="str">
            <v>418020. Provision cartera por venta de bienes</v>
          </cell>
          <cell r="C1301">
            <v>0</v>
          </cell>
        </row>
        <row r="1302">
          <cell r="A1302" t="str">
            <v>418020001</v>
          </cell>
          <cell r="B1302" t="str">
            <v>418020001 INGRESOS RECUPERACIÓN DE CARTERA VENTA DE BIENES</v>
          </cell>
          <cell r="C1302">
            <v>-4240784</v>
          </cell>
        </row>
        <row r="1303">
          <cell r="A1303" t="str">
            <v/>
          </cell>
          <cell r="B1303" t="str">
            <v>Total Provision cartera por venta de bienes</v>
          </cell>
          <cell r="C1303">
            <v>-4240784</v>
          </cell>
        </row>
        <row r="1304">
          <cell r="A1304" t="str">
            <v/>
          </cell>
          <cell r="B1304" t="str">
            <v>418095. Otras Recuperaciones</v>
          </cell>
          <cell r="C1304">
            <v>0</v>
          </cell>
        </row>
        <row r="1305">
          <cell r="A1305" t="str">
            <v>418095001</v>
          </cell>
          <cell r="B1305" t="str">
            <v>418095001 INGRESOS POR TELÉFONO MONEDERO</v>
          </cell>
          <cell r="C1305">
            <v>-82430</v>
          </cell>
        </row>
        <row r="1306">
          <cell r="A1306" t="str">
            <v>418095003</v>
          </cell>
          <cell r="B1306" t="str">
            <v>418095003 INGRESOS COB.POR ROT.DE MCIA A TRASPT.</v>
          </cell>
          <cell r="C1306">
            <v>-31034474</v>
          </cell>
        </row>
        <row r="1307">
          <cell r="A1307" t="str">
            <v/>
          </cell>
          <cell r="B1307" t="str">
            <v>Total Otras Recuperaciones</v>
          </cell>
          <cell r="C1307">
            <v>-31116904</v>
          </cell>
        </row>
        <row r="1308">
          <cell r="A1308" t="str">
            <v/>
          </cell>
          <cell r="B1308" t="str">
            <v>Total 4180 Recuperaciones</v>
          </cell>
          <cell r="C1308">
            <v>-96466591</v>
          </cell>
        </row>
        <row r="1309">
          <cell r="A1309" t="str">
            <v/>
          </cell>
          <cell r="B1309" t="str">
            <v>Total 41. Operacionales</v>
          </cell>
          <cell r="C1309">
            <v>-407989738051</v>
          </cell>
        </row>
        <row r="1310">
          <cell r="A1310" t="str">
            <v/>
          </cell>
          <cell r="B1310" t="str">
            <v>42. No operacionales</v>
          </cell>
          <cell r="C1310">
            <v>0</v>
          </cell>
        </row>
        <row r="1311">
          <cell r="A1311" t="str">
            <v/>
          </cell>
          <cell r="B1311" t="str">
            <v>4210. Financieros</v>
          </cell>
          <cell r="C1311">
            <v>0</v>
          </cell>
        </row>
        <row r="1312">
          <cell r="A1312" t="str">
            <v/>
          </cell>
          <cell r="B1312" t="str">
            <v>421005. Intereses varios</v>
          </cell>
          <cell r="C1312">
            <v>0</v>
          </cell>
        </row>
        <row r="1313">
          <cell r="A1313" t="str">
            <v>421005001</v>
          </cell>
          <cell r="B1313" t="str">
            <v>421005001 INTERESES NO OPERACIONALES</v>
          </cell>
          <cell r="C1313">
            <v>-679000</v>
          </cell>
        </row>
        <row r="1314">
          <cell r="A1314" t="str">
            <v/>
          </cell>
          <cell r="B1314" t="str">
            <v>Total Intereses varios</v>
          </cell>
          <cell r="C1314">
            <v>-679000</v>
          </cell>
        </row>
        <row r="1315">
          <cell r="A1315" t="str">
            <v/>
          </cell>
          <cell r="B1315" t="str">
            <v>421098. Otros</v>
          </cell>
          <cell r="C1315">
            <v>0</v>
          </cell>
        </row>
        <row r="1316">
          <cell r="A1316" t="str">
            <v>421098000</v>
          </cell>
          <cell r="B1316" t="str">
            <v>421098000 RENDIMIENTOS BANCARIOS</v>
          </cell>
          <cell r="C1316">
            <v>-107054831</v>
          </cell>
        </row>
        <row r="1317">
          <cell r="A1317" t="str">
            <v/>
          </cell>
          <cell r="B1317" t="str">
            <v>Total Otros</v>
          </cell>
          <cell r="C1317">
            <v>-107054831</v>
          </cell>
        </row>
        <row r="1318">
          <cell r="A1318" t="str">
            <v/>
          </cell>
          <cell r="B1318" t="str">
            <v>Total 4210 Financieros</v>
          </cell>
          <cell r="C1318">
            <v>-107733831</v>
          </cell>
        </row>
        <row r="1319">
          <cell r="A1319" t="str">
            <v/>
          </cell>
          <cell r="B1319" t="str">
            <v>4245. Util.en ventas de propiedad planta y eq</v>
          </cell>
          <cell r="C1319">
            <v>0</v>
          </cell>
        </row>
        <row r="1320">
          <cell r="A1320" t="str">
            <v/>
          </cell>
          <cell r="B1320" t="str">
            <v>424524. Muebles y equipo de oficina</v>
          </cell>
          <cell r="C1320">
            <v>0</v>
          </cell>
        </row>
        <row r="1321">
          <cell r="A1321" t="str">
            <v>424524001</v>
          </cell>
          <cell r="B1321" t="str">
            <v>424524001 UTILIDAD EN VENTA DE EQUIPOS DE OFICINA</v>
          </cell>
          <cell r="C1321">
            <v>-42247967</v>
          </cell>
        </row>
        <row r="1322">
          <cell r="A1322" t="str">
            <v/>
          </cell>
          <cell r="B1322" t="str">
            <v>Total Muebles y equipo de oficina</v>
          </cell>
          <cell r="C1322">
            <v>-42247967</v>
          </cell>
        </row>
        <row r="1323">
          <cell r="A1323" t="str">
            <v/>
          </cell>
          <cell r="B1323" t="str">
            <v>424532. Vehiculos</v>
          </cell>
          <cell r="C1323">
            <v>0</v>
          </cell>
        </row>
        <row r="1324">
          <cell r="A1324" t="str">
            <v>424532001</v>
          </cell>
          <cell r="B1324" t="str">
            <v>424532001 UTILIDAD EN VENTA DE VEHICULOS</v>
          </cell>
          <cell r="C1324">
            <v>-16500000</v>
          </cell>
        </row>
        <row r="1325">
          <cell r="A1325" t="str">
            <v/>
          </cell>
          <cell r="B1325" t="str">
            <v>Total Vehiculos</v>
          </cell>
          <cell r="C1325">
            <v>-16500000</v>
          </cell>
        </row>
        <row r="1326">
          <cell r="A1326" t="str">
            <v/>
          </cell>
          <cell r="B1326" t="str">
            <v>Total 4242 Util.en ventas de prop planta y eq</v>
          </cell>
          <cell r="C1326">
            <v>-58747967</v>
          </cell>
        </row>
        <row r="1327">
          <cell r="A1327" t="str">
            <v/>
          </cell>
          <cell r="B1327" t="str">
            <v>4250. Recuperaciones</v>
          </cell>
          <cell r="C1327">
            <v>0</v>
          </cell>
        </row>
        <row r="1328">
          <cell r="A1328" t="str">
            <v/>
          </cell>
          <cell r="B1328" t="str">
            <v>425030. Descuentos Concedidos</v>
          </cell>
          <cell r="C1328">
            <v>0</v>
          </cell>
        </row>
        <row r="1329">
          <cell r="A1329" t="str">
            <v>425030001</v>
          </cell>
          <cell r="B1329" t="str">
            <v>425030001 DESCUENTOS FINANCIEROS EN COMPRAS ADMINISTRATIVAS</v>
          </cell>
          <cell r="C1329">
            <v>-28624547</v>
          </cell>
        </row>
        <row r="1330">
          <cell r="A1330" t="str">
            <v/>
          </cell>
          <cell r="B1330" t="str">
            <v>Total Descuentos Concedidos</v>
          </cell>
          <cell r="C1330">
            <v>-28624547</v>
          </cell>
        </row>
        <row r="1331">
          <cell r="A1331" t="str">
            <v/>
          </cell>
          <cell r="B1331" t="str">
            <v>425036. Reintegro Provisiones de cartera</v>
          </cell>
          <cell r="C1331">
            <v>0</v>
          </cell>
        </row>
        <row r="1332">
          <cell r="A1332" t="str">
            <v>425036001</v>
          </cell>
          <cell r="B1332" t="str">
            <v>425036001 RECUPERACION DE CARTER5A GENERAL AYC</v>
          </cell>
          <cell r="C1332">
            <v>-2694857</v>
          </cell>
        </row>
        <row r="1333">
          <cell r="A1333" t="str">
            <v/>
          </cell>
          <cell r="B1333" t="str">
            <v>Total  Reintegro Provisiones de cartera</v>
          </cell>
          <cell r="C1333">
            <v>-2694857</v>
          </cell>
        </row>
        <row r="1334">
          <cell r="A1334" t="str">
            <v/>
          </cell>
          <cell r="B1334" t="str">
            <v>425037. Reintegro Provision cuentas por Cobr.</v>
          </cell>
          <cell r="C1334">
            <v>0</v>
          </cell>
        </row>
        <row r="1335">
          <cell r="A1335" t="str">
            <v>425037001</v>
          </cell>
          <cell r="B1335" t="str">
            <v>425037001 RECUPERACION DE CUENTAS POR COBRAR AYC</v>
          </cell>
          <cell r="C1335">
            <v>-9976070</v>
          </cell>
        </row>
        <row r="1336">
          <cell r="A1336" t="str">
            <v/>
          </cell>
          <cell r="B1336" t="str">
            <v>Total Reintegro Provision cuentas por Cobr.</v>
          </cell>
          <cell r="C1336">
            <v>-9976070</v>
          </cell>
        </row>
        <row r="1337">
          <cell r="A1337" t="str">
            <v/>
          </cell>
          <cell r="B1337" t="str">
            <v>425050. Reintegro de otros Costos y Gastos</v>
          </cell>
          <cell r="C1337">
            <v>0</v>
          </cell>
        </row>
        <row r="1338">
          <cell r="A1338" t="str">
            <v>425050001</v>
          </cell>
          <cell r="B1338" t="str">
            <v>425050001 RECUPERACION DE OTROS COSTOS Y GASTOS</v>
          </cell>
          <cell r="C1338">
            <v>-644727243</v>
          </cell>
        </row>
        <row r="1339">
          <cell r="A1339" t="str">
            <v/>
          </cell>
          <cell r="B1339" t="str">
            <v>Total  Reintegro de otros Costos y Gastos</v>
          </cell>
          <cell r="C1339">
            <v>-644727243</v>
          </cell>
        </row>
        <row r="1340">
          <cell r="A1340" t="str">
            <v/>
          </cell>
          <cell r="B1340" t="str">
            <v>Total 4250. Recuperaciones</v>
          </cell>
          <cell r="C1340">
            <v>-686022717</v>
          </cell>
        </row>
        <row r="1341">
          <cell r="A1341" t="str">
            <v/>
          </cell>
          <cell r="B1341" t="str">
            <v>4295. Diversos</v>
          </cell>
          <cell r="C1341">
            <v>0</v>
          </cell>
        </row>
        <row r="1342">
          <cell r="A1342" t="str">
            <v/>
          </cell>
          <cell r="B1342" t="str">
            <v>Total  Ajuste al peso</v>
          </cell>
          <cell r="C1342">
            <v>0</v>
          </cell>
        </row>
        <row r="1343">
          <cell r="A1343" t="str">
            <v>429581001</v>
          </cell>
          <cell r="B1343" t="str">
            <v>429581001 AJUSTE AL PESO IMPUESTO AYC</v>
          </cell>
          <cell r="C1343">
            <v>-4968</v>
          </cell>
        </row>
        <row r="1344">
          <cell r="A1344" t="str">
            <v/>
          </cell>
          <cell r="B1344" t="str">
            <v>Total  Ajuste al peso</v>
          </cell>
          <cell r="C1344">
            <v>-4968</v>
          </cell>
        </row>
        <row r="1345">
          <cell r="A1345" t="str">
            <v/>
          </cell>
          <cell r="B1345" t="str">
            <v>Total Diversos</v>
          </cell>
          <cell r="C1345">
            <v>0</v>
          </cell>
        </row>
        <row r="1346">
          <cell r="A1346" t="str">
            <v>429585001</v>
          </cell>
          <cell r="B1346" t="str">
            <v>429585001 OTROS INGRESOS IMPUESTOS</v>
          </cell>
          <cell r="C1346">
            <v>-144106</v>
          </cell>
        </row>
        <row r="1347">
          <cell r="A1347" t="str">
            <v/>
          </cell>
          <cell r="B1347" t="str">
            <v>Total Diversos</v>
          </cell>
          <cell r="C1347">
            <v>-144106</v>
          </cell>
        </row>
        <row r="1348">
          <cell r="A1348" t="str">
            <v/>
          </cell>
          <cell r="B1348" t="str">
            <v>Total 4295. Diversos</v>
          </cell>
          <cell r="C1348">
            <v>-149074</v>
          </cell>
        </row>
        <row r="1349">
          <cell r="A1349" t="str">
            <v/>
          </cell>
          <cell r="B1349" t="str">
            <v>Total 42. No operacionales</v>
          </cell>
          <cell r="C1349">
            <v>-852653589</v>
          </cell>
        </row>
        <row r="1350">
          <cell r="A1350" t="str">
            <v/>
          </cell>
          <cell r="B1350" t="str">
            <v>Total  4 Ingresos</v>
          </cell>
          <cell r="C1350">
            <v>-408842391640</v>
          </cell>
        </row>
        <row r="1351">
          <cell r="A1351" t="str">
            <v/>
          </cell>
          <cell r="B1351" t="str">
            <v>5. Gastos</v>
          </cell>
          <cell r="C1351">
            <v>0</v>
          </cell>
        </row>
        <row r="1352">
          <cell r="A1352" t="str">
            <v/>
          </cell>
          <cell r="B1352" t="str">
            <v>51. Gastos de administracion</v>
          </cell>
          <cell r="C1352">
            <v>0</v>
          </cell>
        </row>
        <row r="1353">
          <cell r="A1353" t="str">
            <v/>
          </cell>
          <cell r="B1353" t="str">
            <v>5105. Gastos de Personal</v>
          </cell>
          <cell r="C1353">
            <v>0</v>
          </cell>
        </row>
        <row r="1354">
          <cell r="A1354" t="str">
            <v/>
          </cell>
          <cell r="B1354" t="str">
            <v>510503. Salario integral</v>
          </cell>
          <cell r="C1354">
            <v>0</v>
          </cell>
        </row>
        <row r="1355">
          <cell r="A1355" t="str">
            <v>510503000</v>
          </cell>
          <cell r="B1355" t="str">
            <v>510503000 ADMÓN - SALARIO INTEGRAL</v>
          </cell>
          <cell r="C1355">
            <v>390291034</v>
          </cell>
        </row>
        <row r="1356">
          <cell r="A1356" t="str">
            <v/>
          </cell>
          <cell r="B1356" t="str">
            <v>Total Salario  integral</v>
          </cell>
          <cell r="C1356">
            <v>390291034</v>
          </cell>
        </row>
        <row r="1357">
          <cell r="A1357" t="str">
            <v/>
          </cell>
          <cell r="B1357" t="str">
            <v>510506. Sueldos</v>
          </cell>
          <cell r="C1357">
            <v>0</v>
          </cell>
        </row>
        <row r="1358">
          <cell r="A1358" t="str">
            <v>510506000</v>
          </cell>
          <cell r="B1358" t="str">
            <v>510506000 ADMÓN. - SUELDOS</v>
          </cell>
          <cell r="C1358">
            <v>2524666222</v>
          </cell>
        </row>
        <row r="1359">
          <cell r="A1359" t="str">
            <v>510506001</v>
          </cell>
          <cell r="B1359" t="str">
            <v>510506001 ADMÓN. - SUELDOS AYC</v>
          </cell>
          <cell r="C1359">
            <v>69404684</v>
          </cell>
        </row>
        <row r="1360">
          <cell r="A1360" t="str">
            <v/>
          </cell>
          <cell r="B1360" t="str">
            <v>Total Sueldos</v>
          </cell>
          <cell r="C1360">
            <v>2594070906</v>
          </cell>
        </row>
        <row r="1361">
          <cell r="A1361" t="str">
            <v/>
          </cell>
          <cell r="B1361" t="str">
            <v>510515. Horas extras y Recargos</v>
          </cell>
          <cell r="C1361">
            <v>0</v>
          </cell>
        </row>
        <row r="1362">
          <cell r="A1362" t="str">
            <v>510515000</v>
          </cell>
          <cell r="B1362" t="str">
            <v>510515000 ADMÓN - HORAS EXTRAS Y RECARGOS</v>
          </cell>
          <cell r="C1362">
            <v>217858490</v>
          </cell>
        </row>
        <row r="1363">
          <cell r="A1363" t="str">
            <v>510515001</v>
          </cell>
          <cell r="B1363" t="str">
            <v>510515001 ADMÓN - HORAS EXTRAS Y RECARGOS AYC</v>
          </cell>
          <cell r="C1363">
            <v>1279230</v>
          </cell>
        </row>
        <row r="1364">
          <cell r="A1364" t="str">
            <v/>
          </cell>
          <cell r="B1364" t="str">
            <v>Total Horas extras y Recargos</v>
          </cell>
          <cell r="C1364">
            <v>219137720</v>
          </cell>
        </row>
        <row r="1365">
          <cell r="A1365" t="str">
            <v/>
          </cell>
          <cell r="B1365" t="str">
            <v>510518. Comisiones</v>
          </cell>
          <cell r="C1365">
            <v>0</v>
          </cell>
        </row>
        <row r="1366">
          <cell r="A1366" t="str">
            <v>510518000</v>
          </cell>
          <cell r="B1366" t="str">
            <v>510518000 ADMÓN - COMISIONES</v>
          </cell>
          <cell r="C1366">
            <v>1973004</v>
          </cell>
        </row>
        <row r="1367">
          <cell r="A1367" t="str">
            <v/>
          </cell>
          <cell r="B1367" t="str">
            <v>Total Comisiones</v>
          </cell>
          <cell r="C1367">
            <v>1973004</v>
          </cell>
        </row>
        <row r="1368">
          <cell r="A1368" t="str">
            <v/>
          </cell>
          <cell r="B1368" t="str">
            <v>510524. Incapacidades</v>
          </cell>
          <cell r="C1368">
            <v>0</v>
          </cell>
        </row>
        <row r="1369">
          <cell r="A1369" t="str">
            <v>510524000</v>
          </cell>
          <cell r="B1369" t="str">
            <v>510524000 ADMON - INCAPACIDADES</v>
          </cell>
          <cell r="C1369">
            <v>17368164</v>
          </cell>
        </row>
        <row r="1370">
          <cell r="A1370" t="str">
            <v/>
          </cell>
          <cell r="B1370" t="str">
            <v>Total Incapacidades</v>
          </cell>
          <cell r="C1370">
            <v>17368164</v>
          </cell>
        </row>
        <row r="1371">
          <cell r="A1371" t="str">
            <v/>
          </cell>
          <cell r="B1371" t="str">
            <v>510527. Auxilio de Trasporte</v>
          </cell>
          <cell r="C1371">
            <v>0</v>
          </cell>
        </row>
        <row r="1372">
          <cell r="A1372" t="str">
            <v>510527000</v>
          </cell>
          <cell r="B1372" t="str">
            <v>510527000 ADMON - AUXILIO DE TRANSPORTE</v>
          </cell>
          <cell r="C1372">
            <v>100837674</v>
          </cell>
        </row>
        <row r="1373">
          <cell r="A1373" t="str">
            <v>510527001</v>
          </cell>
          <cell r="B1373" t="str">
            <v>510527001 ADMON - AUXILIO DE TRANSPORTE AYC</v>
          </cell>
          <cell r="C1373">
            <v>1537530</v>
          </cell>
        </row>
        <row r="1374">
          <cell r="A1374" t="str">
            <v/>
          </cell>
          <cell r="B1374" t="str">
            <v>Total Auxilio de Trasporte</v>
          </cell>
          <cell r="C1374">
            <v>102375204</v>
          </cell>
        </row>
        <row r="1375">
          <cell r="A1375" t="str">
            <v/>
          </cell>
          <cell r="B1375" t="str">
            <v>510530. Cesantias</v>
          </cell>
          <cell r="C1375">
            <v>0</v>
          </cell>
        </row>
        <row r="1376">
          <cell r="A1376" t="str">
            <v>510530000</v>
          </cell>
          <cell r="B1376" t="str">
            <v>510530000 ADMON - CESANTIAS</v>
          </cell>
          <cell r="C1376">
            <v>263813038</v>
          </cell>
        </row>
        <row r="1377">
          <cell r="A1377" t="str">
            <v>510530001</v>
          </cell>
          <cell r="B1377" t="str">
            <v>510530001 ADMON - CESANTIAS AYC</v>
          </cell>
          <cell r="C1377">
            <v>6669437</v>
          </cell>
        </row>
        <row r="1378">
          <cell r="A1378" t="str">
            <v/>
          </cell>
          <cell r="B1378" t="str">
            <v>Total Cesantias</v>
          </cell>
          <cell r="C1378">
            <v>270482475</v>
          </cell>
        </row>
        <row r="1379">
          <cell r="A1379" t="str">
            <v/>
          </cell>
          <cell r="B1379" t="str">
            <v>510533. Intereses sobre cesantias</v>
          </cell>
          <cell r="C1379">
            <v>0</v>
          </cell>
        </row>
        <row r="1380">
          <cell r="A1380" t="str">
            <v>510533000</v>
          </cell>
          <cell r="B1380" t="str">
            <v>510533000 ADMON - INT. SOB CESANTÍAS</v>
          </cell>
          <cell r="C1380">
            <v>19313631</v>
          </cell>
        </row>
        <row r="1381">
          <cell r="A1381" t="str">
            <v>510533001</v>
          </cell>
          <cell r="B1381" t="str">
            <v>510533001 ADMON - INT. SOB CESANTÍAS AYC</v>
          </cell>
          <cell r="C1381">
            <v>1468058</v>
          </cell>
        </row>
        <row r="1382">
          <cell r="A1382" t="str">
            <v/>
          </cell>
          <cell r="B1382" t="str">
            <v>Total Intereses sobre cesantias</v>
          </cell>
          <cell r="C1382">
            <v>20781689</v>
          </cell>
        </row>
        <row r="1383">
          <cell r="A1383" t="str">
            <v/>
          </cell>
          <cell r="B1383" t="str">
            <v>510536. Prima de Servicios</v>
          </cell>
          <cell r="C1383">
            <v>0</v>
          </cell>
        </row>
        <row r="1384">
          <cell r="A1384" t="str">
            <v>510536000</v>
          </cell>
          <cell r="B1384" t="str">
            <v>510536000 ADMON - PRIMA DE SERVICIOS</v>
          </cell>
          <cell r="C1384">
            <v>261410777</v>
          </cell>
        </row>
        <row r="1385">
          <cell r="A1385" t="str">
            <v>510536001</v>
          </cell>
          <cell r="B1385" t="str">
            <v>510536001 ADMON - PRIMA DE SERVICIOS AYC</v>
          </cell>
          <cell r="C1385">
            <v>6704531</v>
          </cell>
        </row>
        <row r="1386">
          <cell r="A1386" t="str">
            <v/>
          </cell>
          <cell r="B1386" t="str">
            <v>Total Prima de Servicios</v>
          </cell>
          <cell r="C1386">
            <v>268115308</v>
          </cell>
        </row>
        <row r="1387">
          <cell r="A1387" t="str">
            <v/>
          </cell>
          <cell r="B1387" t="str">
            <v>510539. Vacaciones</v>
          </cell>
          <cell r="C1387">
            <v>0</v>
          </cell>
        </row>
        <row r="1388">
          <cell r="A1388" t="str">
            <v>510539000</v>
          </cell>
          <cell r="B1388" t="str">
            <v>510539000 ADMON - VACACIONES</v>
          </cell>
          <cell r="C1388">
            <v>156112566</v>
          </cell>
        </row>
        <row r="1389">
          <cell r="A1389" t="str">
            <v>510539001</v>
          </cell>
          <cell r="B1389" t="str">
            <v>510539001 ADMON - VACACIONES AYC</v>
          </cell>
          <cell r="C1389">
            <v>4287755</v>
          </cell>
        </row>
        <row r="1390">
          <cell r="A1390" t="str">
            <v/>
          </cell>
          <cell r="B1390" t="str">
            <v>Total Vacaciones</v>
          </cell>
          <cell r="C1390">
            <v>160400321</v>
          </cell>
        </row>
        <row r="1391">
          <cell r="A1391" t="str">
            <v/>
          </cell>
          <cell r="B1391" t="str">
            <v>510545. Auxilios</v>
          </cell>
          <cell r="C1391">
            <v>0</v>
          </cell>
        </row>
        <row r="1392">
          <cell r="A1392" t="str">
            <v>510545000</v>
          </cell>
          <cell r="B1392" t="str">
            <v>510545000 ADMON - AUXILIO DE VACACIONES</v>
          </cell>
          <cell r="C1392">
            <v>94781509</v>
          </cell>
        </row>
        <row r="1393">
          <cell r="A1393" t="str">
            <v>510545001</v>
          </cell>
          <cell r="B1393" t="str">
            <v>510545001 ADMON - AUXILIOS AL PERSONAL AYC</v>
          </cell>
          <cell r="C1393">
            <v>2729496</v>
          </cell>
        </row>
        <row r="1394">
          <cell r="A1394" t="str">
            <v/>
          </cell>
          <cell r="B1394" t="str">
            <v>Total  Auxilios</v>
          </cell>
          <cell r="C1394">
            <v>97511005</v>
          </cell>
        </row>
        <row r="1395">
          <cell r="A1395" t="str">
            <v/>
          </cell>
          <cell r="B1395" t="str">
            <v>510548. Bonificaciones</v>
          </cell>
          <cell r="C1395">
            <v>0</v>
          </cell>
        </row>
        <row r="1396">
          <cell r="A1396" t="str">
            <v>510548000</v>
          </cell>
          <cell r="B1396" t="str">
            <v>510548000 ADMON - BONIFICACIONES</v>
          </cell>
          <cell r="C1396">
            <v>215604408</v>
          </cell>
        </row>
        <row r="1397">
          <cell r="A1397" t="str">
            <v>510548001</v>
          </cell>
          <cell r="B1397" t="str">
            <v>510548001 ADMON - BONIFICACIONES AYC</v>
          </cell>
          <cell r="C1397">
            <v>5245514</v>
          </cell>
        </row>
        <row r="1398">
          <cell r="A1398" t="str">
            <v/>
          </cell>
          <cell r="B1398" t="str">
            <v>Total Bonificaciones</v>
          </cell>
          <cell r="C1398">
            <v>220849922</v>
          </cell>
        </row>
        <row r="1399">
          <cell r="A1399" t="str">
            <v/>
          </cell>
          <cell r="B1399" t="str">
            <v>510551. Dotacion y suministro a trabajajores</v>
          </cell>
          <cell r="C1399">
            <v>0</v>
          </cell>
        </row>
        <row r="1400">
          <cell r="A1400" t="str">
            <v>510551000</v>
          </cell>
          <cell r="B1400" t="str">
            <v>510551000 ADMON - DOTACION Y SUMINISTROS A TRAB.</v>
          </cell>
          <cell r="C1400">
            <v>21783102</v>
          </cell>
        </row>
        <row r="1401">
          <cell r="A1401" t="str">
            <v>510551001</v>
          </cell>
          <cell r="B1401" t="str">
            <v>510551001 ADMON - DOTACION Y SUMINISTROS A TRAB. AYC</v>
          </cell>
          <cell r="C1401">
            <v>2542310</v>
          </cell>
        </row>
        <row r="1402">
          <cell r="A1402" t="str">
            <v>510551011</v>
          </cell>
          <cell r="B1402" t="str">
            <v>510551011 ADMON - DOTACION Y SUMINISTROS A TRAB. BODEGA</v>
          </cell>
          <cell r="C1402">
            <v>42857262</v>
          </cell>
        </row>
        <row r="1403">
          <cell r="A1403" t="str">
            <v/>
          </cell>
          <cell r="B1403" t="str">
            <v>Total Dotacion y suministro a trabajadores</v>
          </cell>
          <cell r="C1403">
            <v>67182674</v>
          </cell>
        </row>
        <row r="1404">
          <cell r="A1404" t="str">
            <v/>
          </cell>
          <cell r="B1404" t="str">
            <v>510554. Seguros</v>
          </cell>
          <cell r="C1404">
            <v>0</v>
          </cell>
        </row>
        <row r="1405">
          <cell r="A1405" t="str">
            <v>510554000</v>
          </cell>
          <cell r="B1405" t="str">
            <v>510554000 ADMON - SEGUROS</v>
          </cell>
          <cell r="C1405">
            <v>0</v>
          </cell>
        </row>
        <row r="1406">
          <cell r="A1406" t="str">
            <v/>
          </cell>
          <cell r="B1406" t="str">
            <v>Total Seguros</v>
          </cell>
          <cell r="C1406">
            <v>0</v>
          </cell>
        </row>
        <row r="1407">
          <cell r="A1407" t="str">
            <v/>
          </cell>
          <cell r="B1407" t="str">
            <v>510560. Indemnizaciones laborales</v>
          </cell>
          <cell r="C1407">
            <v>0</v>
          </cell>
        </row>
        <row r="1408">
          <cell r="A1408" t="str">
            <v>510560000</v>
          </cell>
          <cell r="B1408" t="str">
            <v>510560000 ADMON - INDEMNIZACIONES LABORALES</v>
          </cell>
          <cell r="C1408">
            <v>75254889</v>
          </cell>
        </row>
        <row r="1409">
          <cell r="A1409" t="str">
            <v/>
          </cell>
          <cell r="B1409" t="str">
            <v>Total Indemnizaciones laborales</v>
          </cell>
          <cell r="C1409">
            <v>75254889</v>
          </cell>
        </row>
        <row r="1410">
          <cell r="A1410" t="str">
            <v/>
          </cell>
          <cell r="B1410" t="str">
            <v>510563. Capacitacion al personal</v>
          </cell>
          <cell r="C1410">
            <v>0</v>
          </cell>
        </row>
        <row r="1411">
          <cell r="A1411" t="str">
            <v>510563000</v>
          </cell>
          <cell r="B1411" t="str">
            <v>510563000 ADMON - CAPACITACION AL PERSONAL</v>
          </cell>
          <cell r="C1411">
            <v>32771715</v>
          </cell>
        </row>
        <row r="1412">
          <cell r="A1412" t="str">
            <v>510563001</v>
          </cell>
          <cell r="B1412" t="str">
            <v>510563001 ADMON - CAPACITACION AL PERSONAL AYC</v>
          </cell>
          <cell r="C1412">
            <v>1100000</v>
          </cell>
        </row>
        <row r="1413">
          <cell r="A1413" t="str">
            <v/>
          </cell>
          <cell r="B1413" t="str">
            <v>Total Capacitacion al personal</v>
          </cell>
          <cell r="C1413">
            <v>33871715</v>
          </cell>
        </row>
        <row r="1414">
          <cell r="A1414" t="str">
            <v/>
          </cell>
          <cell r="B1414" t="str">
            <v>510566. Gastos deportivos y de recreacion</v>
          </cell>
          <cell r="C1414">
            <v>0</v>
          </cell>
        </row>
        <row r="1415">
          <cell r="A1415" t="str">
            <v>510566000</v>
          </cell>
          <cell r="B1415" t="str">
            <v>510566000 ADMON - GTOS DEPORTIVOS Y DE RECREACI.</v>
          </cell>
          <cell r="C1415">
            <v>10025396</v>
          </cell>
        </row>
        <row r="1416">
          <cell r="A1416" t="str">
            <v/>
          </cell>
          <cell r="B1416" t="str">
            <v>Total Gastos deportivos y de recreacion</v>
          </cell>
          <cell r="C1416">
            <v>10025396</v>
          </cell>
        </row>
        <row r="1417">
          <cell r="A1417" t="str">
            <v/>
          </cell>
          <cell r="B1417" t="str">
            <v>510569. Aportes a salud</v>
          </cell>
          <cell r="C1417">
            <v>0</v>
          </cell>
        </row>
        <row r="1418">
          <cell r="A1418" t="str">
            <v>510569000</v>
          </cell>
          <cell r="B1418" t="str">
            <v>510569000 ADMON - APORTES SALUD</v>
          </cell>
          <cell r="C1418">
            <v>265868306</v>
          </cell>
        </row>
        <row r="1419">
          <cell r="A1419" t="str">
            <v>510569001</v>
          </cell>
          <cell r="B1419" t="str">
            <v>510569001 ADMON - APORTES SALUD AYC</v>
          </cell>
          <cell r="C1419">
            <v>6237282</v>
          </cell>
        </row>
        <row r="1420">
          <cell r="A1420" t="str">
            <v/>
          </cell>
          <cell r="B1420" t="str">
            <v>Total Aportes a salud</v>
          </cell>
          <cell r="C1420">
            <v>272105588</v>
          </cell>
        </row>
        <row r="1421">
          <cell r="A1421" t="str">
            <v/>
          </cell>
          <cell r="B1421" t="str">
            <v>510570. Aportes Pension</v>
          </cell>
          <cell r="C1421">
            <v>0</v>
          </cell>
        </row>
        <row r="1422">
          <cell r="A1422" t="str">
            <v>510570000</v>
          </cell>
          <cell r="B1422" t="str">
            <v>510570000 ADMON - APORTES A PENSION</v>
          </cell>
          <cell r="C1422">
            <v>371826770</v>
          </cell>
        </row>
        <row r="1423">
          <cell r="A1423" t="str">
            <v>510570001</v>
          </cell>
          <cell r="B1423" t="str">
            <v>510570001 ADMON - APORTES A PENSION AYC</v>
          </cell>
          <cell r="C1423">
            <v>8047181</v>
          </cell>
        </row>
        <row r="1424">
          <cell r="A1424" t="str">
            <v/>
          </cell>
          <cell r="B1424" t="str">
            <v>Total Aportes Pension</v>
          </cell>
          <cell r="C1424">
            <v>379873951</v>
          </cell>
        </row>
        <row r="1425">
          <cell r="A1425" t="str">
            <v/>
          </cell>
          <cell r="B1425" t="str">
            <v>510571. Aportes A.R.P.</v>
          </cell>
          <cell r="C1425">
            <v>0</v>
          </cell>
        </row>
        <row r="1426">
          <cell r="A1426" t="str">
            <v>510571000</v>
          </cell>
          <cell r="B1426" t="str">
            <v>510571000 ADMON - APORTES A A.R.P</v>
          </cell>
          <cell r="C1426">
            <v>24305486</v>
          </cell>
        </row>
        <row r="1427">
          <cell r="A1427" t="str">
            <v>510571001</v>
          </cell>
          <cell r="B1427" t="str">
            <v>510571001 ADMON - APORTES A A.R.P AYC</v>
          </cell>
          <cell r="C1427">
            <v>388743</v>
          </cell>
        </row>
        <row r="1428">
          <cell r="A1428" t="str">
            <v/>
          </cell>
          <cell r="B1428" t="str">
            <v>Total Aportes A.R.P.</v>
          </cell>
          <cell r="C1428">
            <v>24694229</v>
          </cell>
        </row>
        <row r="1429">
          <cell r="A1429" t="str">
            <v/>
          </cell>
          <cell r="B1429" t="str">
            <v>510572. Aportes a caja de compensacion</v>
          </cell>
          <cell r="C1429">
            <v>0</v>
          </cell>
        </row>
        <row r="1430">
          <cell r="A1430" t="str">
            <v>510572000</v>
          </cell>
          <cell r="B1430" t="str">
            <v>510572000 ADMON - APORTES A CAJA DE COMPENSACION</v>
          </cell>
          <cell r="C1430">
            <v>131331568</v>
          </cell>
        </row>
        <row r="1431">
          <cell r="A1431" t="str">
            <v>510572001</v>
          </cell>
          <cell r="B1431" t="str">
            <v>510572001 ADMON - APORTES A CAJA DE COMPENSACION AYC</v>
          </cell>
          <cell r="C1431">
            <v>3056030</v>
          </cell>
        </row>
        <row r="1432">
          <cell r="A1432" t="str">
            <v/>
          </cell>
          <cell r="B1432" t="str">
            <v>Total Aportes a caja de compensacion</v>
          </cell>
          <cell r="C1432">
            <v>134387598</v>
          </cell>
        </row>
        <row r="1433">
          <cell r="A1433" t="str">
            <v/>
          </cell>
          <cell r="B1433" t="str">
            <v>510575. Aportes I.C.B.F.</v>
          </cell>
          <cell r="C1433">
            <v>0</v>
          </cell>
        </row>
        <row r="1434">
          <cell r="A1434" t="str">
            <v>510575000</v>
          </cell>
          <cell r="B1434" t="str">
            <v>510575000 ADMON - APORTES I.C.B.F</v>
          </cell>
          <cell r="C1434">
            <v>98498691</v>
          </cell>
        </row>
        <row r="1435">
          <cell r="A1435" t="str">
            <v>510575001</v>
          </cell>
          <cell r="B1435" t="str">
            <v>510575001 ADMON - APORTES I.C.B.F AYC</v>
          </cell>
          <cell r="C1435">
            <v>2292021</v>
          </cell>
        </row>
        <row r="1436">
          <cell r="A1436" t="str">
            <v/>
          </cell>
          <cell r="B1436" t="str">
            <v>Total Aportes I.C.B.F.</v>
          </cell>
          <cell r="C1436">
            <v>100790712</v>
          </cell>
        </row>
        <row r="1437">
          <cell r="A1437" t="str">
            <v/>
          </cell>
          <cell r="B1437" t="str">
            <v>510578. SENA</v>
          </cell>
          <cell r="C1437">
            <v>0</v>
          </cell>
        </row>
        <row r="1438">
          <cell r="A1438" t="str">
            <v>510578000</v>
          </cell>
          <cell r="B1438" t="str">
            <v>510578000 ADMON - SENA</v>
          </cell>
          <cell r="C1438">
            <v>65665786</v>
          </cell>
        </row>
        <row r="1439">
          <cell r="A1439" t="str">
            <v>510578001</v>
          </cell>
          <cell r="B1439" t="str">
            <v>510578001 ADMON - SENA AYC</v>
          </cell>
          <cell r="C1439">
            <v>2544189</v>
          </cell>
        </row>
        <row r="1440">
          <cell r="A1440" t="str">
            <v/>
          </cell>
          <cell r="B1440" t="str">
            <v>Total  SENA</v>
          </cell>
          <cell r="C1440">
            <v>68209975</v>
          </cell>
        </row>
        <row r="1441">
          <cell r="A1441" t="str">
            <v/>
          </cell>
          <cell r="B1441" t="str">
            <v>510584. Gasto medico y drogas</v>
          </cell>
          <cell r="C1441">
            <v>0</v>
          </cell>
        </row>
        <row r="1442">
          <cell r="A1442" t="str">
            <v>510584000</v>
          </cell>
          <cell r="B1442" t="str">
            <v>510584000 ADMON - GASTO MEDICO Y DROGAS</v>
          </cell>
          <cell r="C1442">
            <v>7191208</v>
          </cell>
        </row>
        <row r="1443">
          <cell r="A1443" t="str">
            <v/>
          </cell>
          <cell r="B1443" t="str">
            <v>Total Gasto medico y drogas</v>
          </cell>
          <cell r="C1443">
            <v>7191208</v>
          </cell>
        </row>
        <row r="1444">
          <cell r="A1444" t="str">
            <v/>
          </cell>
          <cell r="B1444" t="str">
            <v>510595. Otros</v>
          </cell>
          <cell r="C1444">
            <v>0</v>
          </cell>
        </row>
        <row r="1445">
          <cell r="A1445" t="str">
            <v>510595001</v>
          </cell>
          <cell r="B1445" t="str">
            <v>510595001 ADMON - AUXILIO DE ALIMENTACION AYC</v>
          </cell>
          <cell r="C1445">
            <v>2594795</v>
          </cell>
        </row>
        <row r="1446">
          <cell r="A1446" t="str">
            <v>510595002</v>
          </cell>
          <cell r="B1446" t="str">
            <v>510595002 ADMON - AUXILIO DE LENTES AYC</v>
          </cell>
          <cell r="C1446">
            <v>50046</v>
          </cell>
        </row>
        <row r="1447">
          <cell r="A1447" t="str">
            <v>510595005</v>
          </cell>
          <cell r="B1447" t="str">
            <v>510595005 ADMON - ATENCION Y ESTIMULOS AYC</v>
          </cell>
          <cell r="C1447">
            <v>90000</v>
          </cell>
        </row>
        <row r="1448">
          <cell r="A1448" t="str">
            <v>510595011</v>
          </cell>
          <cell r="B1448" t="str">
            <v>510595011 ADMON - AUXILIO DE ALIMENTACION</v>
          </cell>
          <cell r="C1448">
            <v>161328040</v>
          </cell>
        </row>
        <row r="1449">
          <cell r="A1449" t="str">
            <v>510595012</v>
          </cell>
          <cell r="B1449" t="str">
            <v>510595012 ADMON - AUXILIO DE LENTES</v>
          </cell>
          <cell r="C1449">
            <v>1148092</v>
          </cell>
        </row>
        <row r="1450">
          <cell r="A1450" t="str">
            <v>510595013</v>
          </cell>
          <cell r="B1450" t="str">
            <v>510595013 ADMON - AUXILIO DE NACIMIENTO</v>
          </cell>
          <cell r="C1450">
            <v>2889240</v>
          </cell>
        </row>
        <row r="1451">
          <cell r="A1451" t="str">
            <v>510595014</v>
          </cell>
          <cell r="B1451" t="str">
            <v>510595014 ADMON - AUXILIO FUNERARIO</v>
          </cell>
          <cell r="C1451">
            <v>716568</v>
          </cell>
        </row>
        <row r="1452">
          <cell r="A1452" t="str">
            <v>510595015</v>
          </cell>
          <cell r="B1452" t="str">
            <v>510595015 ADMON - ATENCION Y ESTIMULOS</v>
          </cell>
          <cell r="C1452">
            <v>53373765</v>
          </cell>
        </row>
        <row r="1453">
          <cell r="A1453" t="str">
            <v>510595016</v>
          </cell>
          <cell r="B1453" t="str">
            <v>510595016 ADMON - OTROS GASTOS DE PERSONAL</v>
          </cell>
          <cell r="C1453">
            <v>1700972</v>
          </cell>
        </row>
        <row r="1454">
          <cell r="A1454" t="str">
            <v>510595031</v>
          </cell>
          <cell r="B1454" t="str">
            <v>510595031 ADMON - COMPENSACION TEMPORALES SENA</v>
          </cell>
          <cell r="C1454">
            <v>39334600</v>
          </cell>
        </row>
        <row r="1455">
          <cell r="A1455" t="str">
            <v/>
          </cell>
          <cell r="B1455" t="str">
            <v>Total Otros</v>
          </cell>
          <cell r="C1455">
            <v>263226118</v>
          </cell>
        </row>
        <row r="1456">
          <cell r="A1456" t="str">
            <v/>
          </cell>
          <cell r="B1456" t="str">
            <v>Total 5105 Gastos de Personal</v>
          </cell>
          <cell r="C1456">
            <v>5800170805</v>
          </cell>
        </row>
        <row r="1457">
          <cell r="A1457" t="str">
            <v/>
          </cell>
          <cell r="B1457" t="str">
            <v>5110. Gastos generales</v>
          </cell>
          <cell r="C1457">
            <v>0</v>
          </cell>
        </row>
        <row r="1458">
          <cell r="A1458" t="str">
            <v/>
          </cell>
          <cell r="B1458" t="str">
            <v>511001. Honorarios</v>
          </cell>
          <cell r="C1458">
            <v>0</v>
          </cell>
        </row>
        <row r="1459">
          <cell r="A1459" t="str">
            <v>511001000</v>
          </cell>
          <cell r="B1459" t="str">
            <v>511001000 ADMON - HONORARIOS</v>
          </cell>
          <cell r="C1459">
            <v>483471132</v>
          </cell>
        </row>
        <row r="1460">
          <cell r="A1460" t="str">
            <v/>
          </cell>
          <cell r="B1460" t="str">
            <v>Total Honorarios</v>
          </cell>
          <cell r="C1460">
            <v>483471132</v>
          </cell>
        </row>
        <row r="1461">
          <cell r="A1461" t="str">
            <v/>
          </cell>
          <cell r="B1461" t="str">
            <v>511002. Impuestos</v>
          </cell>
          <cell r="C1461">
            <v>0</v>
          </cell>
        </row>
        <row r="1462">
          <cell r="A1462" t="str">
            <v>511002001</v>
          </cell>
          <cell r="B1462" t="str">
            <v>511002001 ADMON - IMPUESTO PREDIAL AYC</v>
          </cell>
          <cell r="C1462">
            <v>40553</v>
          </cell>
        </row>
        <row r="1463">
          <cell r="A1463" t="str">
            <v>511002002</v>
          </cell>
          <cell r="B1463" t="str">
            <v>511002002 ADMON - IMPUESTO INDUSTRIA Y COMERC.AYC</v>
          </cell>
          <cell r="C1463">
            <v>28585311</v>
          </cell>
        </row>
        <row r="1464">
          <cell r="A1464" t="str">
            <v>511002003</v>
          </cell>
          <cell r="B1464" t="str">
            <v>511002003 ADMON - IMPUESTO VEHICULOS</v>
          </cell>
          <cell r="C1464">
            <v>425100</v>
          </cell>
        </row>
        <row r="1465">
          <cell r="A1465" t="str">
            <v>511002011</v>
          </cell>
          <cell r="B1465" t="str">
            <v>511002011 ADMON - IMPUESTO PREDIAL</v>
          </cell>
          <cell r="C1465">
            <v>22680615</v>
          </cell>
        </row>
        <row r="1466">
          <cell r="A1466" t="str">
            <v>511002012</v>
          </cell>
          <cell r="B1466" t="str">
            <v>511002012 ADMON - IMPUESTO INDUSTRIA Y COMERCIO</v>
          </cell>
          <cell r="C1466">
            <v>27650013</v>
          </cell>
        </row>
        <row r="1467">
          <cell r="A1467" t="str">
            <v>511002013</v>
          </cell>
          <cell r="B1467" t="str">
            <v>511002013 ADMON - IMPUESTO DE TIMBRE</v>
          </cell>
          <cell r="C1467">
            <v>18666285</v>
          </cell>
        </row>
        <row r="1468">
          <cell r="A1468" t="str">
            <v>511002014</v>
          </cell>
          <cell r="B1468" t="str">
            <v>511002014 ADMON - IMPUESTO 4  X MIL</v>
          </cell>
          <cell r="C1468">
            <v>40658002</v>
          </cell>
        </row>
        <row r="1469">
          <cell r="A1469" t="str">
            <v>511002015</v>
          </cell>
          <cell r="B1469" t="str">
            <v>511002015 ADMON - IMPUESTO 4  X MIL A Y C</v>
          </cell>
          <cell r="C1469">
            <v>102910909</v>
          </cell>
        </row>
        <row r="1470">
          <cell r="A1470" t="str">
            <v/>
          </cell>
          <cell r="B1470" t="str">
            <v>Total Impuestos</v>
          </cell>
          <cell r="C1470">
            <v>241616788</v>
          </cell>
        </row>
        <row r="1471">
          <cell r="A1471" t="str">
            <v/>
          </cell>
          <cell r="B1471" t="str">
            <v>511004. Arrendamientos</v>
          </cell>
          <cell r="C1471">
            <v>0</v>
          </cell>
        </row>
        <row r="1472">
          <cell r="A1472" t="str">
            <v>511004001</v>
          </cell>
          <cell r="B1472" t="str">
            <v>511004001 ADMON - ARRENDAMIENTOS EDIFICACIONES</v>
          </cell>
          <cell r="C1472">
            <v>22195968</v>
          </cell>
        </row>
        <row r="1473">
          <cell r="A1473" t="str">
            <v>511004002</v>
          </cell>
          <cell r="B1473" t="str">
            <v>511004002 ADMON - ARREND.MAQUINARIA Y EQUIPO</v>
          </cell>
          <cell r="C1473">
            <v>3621380</v>
          </cell>
        </row>
        <row r="1474">
          <cell r="A1474" t="str">
            <v>511004003</v>
          </cell>
          <cell r="B1474" t="str">
            <v>511004003 ADMON - ARREND.MUEBLES Y EQUIPO DE OFIC.</v>
          </cell>
          <cell r="C1474">
            <v>8567653</v>
          </cell>
        </row>
        <row r="1475">
          <cell r="A1475" t="str">
            <v>511004004</v>
          </cell>
          <cell r="B1475" t="str">
            <v>511004004 ADMON - ARREND.EQUIP.DE COMPUT.Y COMUN.</v>
          </cell>
          <cell r="C1475">
            <v>43387994</v>
          </cell>
        </row>
        <row r="1476">
          <cell r="A1476" t="str">
            <v/>
          </cell>
          <cell r="B1476" t="str">
            <v>Total Arrendamientos</v>
          </cell>
          <cell r="C1476">
            <v>77772995</v>
          </cell>
        </row>
        <row r="1477">
          <cell r="A1477" t="str">
            <v/>
          </cell>
          <cell r="B1477" t="str">
            <v>511008. Seguros</v>
          </cell>
          <cell r="C1477">
            <v>0</v>
          </cell>
        </row>
        <row r="1478">
          <cell r="A1478" t="str">
            <v>511008007</v>
          </cell>
          <cell r="B1478" t="str">
            <v>511008007 ADMON - POLIZA CARTERA DEUDORES  AYC</v>
          </cell>
          <cell r="C1478">
            <v>70460958</v>
          </cell>
        </row>
        <row r="1479">
          <cell r="A1479" t="str">
            <v>511008011</v>
          </cell>
          <cell r="B1479" t="str">
            <v>511008011 ADMON - SEGUROS VARIOS ( OTROS Y ASUMIDOS)</v>
          </cell>
          <cell r="C1479">
            <v>7200</v>
          </cell>
        </row>
        <row r="1480">
          <cell r="A1480" t="str">
            <v>511008016</v>
          </cell>
          <cell r="B1480" t="str">
            <v>511008016 ADMON - POLIZA SUBSIDIO 30%  A ASOCIADOS</v>
          </cell>
          <cell r="C1480">
            <v>54359709</v>
          </cell>
        </row>
        <row r="1481">
          <cell r="A1481" t="str">
            <v>511008018</v>
          </cell>
          <cell r="B1481" t="str">
            <v>511008018 ADMON - POLIZA INCENDIO FIJA</v>
          </cell>
          <cell r="C1481">
            <v>13769181</v>
          </cell>
        </row>
        <row r="1482">
          <cell r="A1482" t="str">
            <v>511008019</v>
          </cell>
          <cell r="B1482" t="str">
            <v>511008019 ADMON - POLIZA SUSTRACCION FIJA</v>
          </cell>
          <cell r="C1482">
            <v>498876</v>
          </cell>
        </row>
        <row r="1483">
          <cell r="A1483" t="str">
            <v>511008020</v>
          </cell>
          <cell r="B1483" t="str">
            <v>511008020 ADMON - POLIZA DE EQUIPO ELECTRONICO</v>
          </cell>
          <cell r="C1483">
            <v>21148236</v>
          </cell>
        </row>
        <row r="1484">
          <cell r="A1484" t="str">
            <v>511008021</v>
          </cell>
          <cell r="B1484" t="str">
            <v>511008021 ADMON - POLIZA DE RESPONSABILIDAD CIVIL</v>
          </cell>
          <cell r="C1484">
            <v>1428498</v>
          </cell>
        </row>
        <row r="1485">
          <cell r="A1485" t="str">
            <v>511008022</v>
          </cell>
          <cell r="B1485" t="str">
            <v>511008022 ADMON - POLIZA ROTURA DE MAQUINARIA</v>
          </cell>
          <cell r="C1485">
            <v>813681</v>
          </cell>
        </row>
        <row r="1486">
          <cell r="A1486" t="str">
            <v>511008023</v>
          </cell>
          <cell r="B1486" t="str">
            <v>511008023 ADMON - POLIZA MANEJO GLOBAL COMERCIAL</v>
          </cell>
          <cell r="C1486">
            <v>29722148</v>
          </cell>
        </row>
        <row r="1487">
          <cell r="A1487" t="str">
            <v>511008024</v>
          </cell>
          <cell r="B1487" t="str">
            <v>511008024 ADMON - POLIZA PARA ROTURA DE VIDRIOS</v>
          </cell>
          <cell r="C1487">
            <v>423605</v>
          </cell>
        </row>
        <row r="1488">
          <cell r="A1488" t="str">
            <v>511008025</v>
          </cell>
          <cell r="B1488" t="str">
            <v>511008025 ADMON - POLIZA DE AUTOS.</v>
          </cell>
          <cell r="C1488">
            <v>204399</v>
          </cell>
        </row>
        <row r="1489">
          <cell r="A1489" t="str">
            <v>511008027</v>
          </cell>
          <cell r="B1489" t="str">
            <v>511008027 ADMON - POLIZAS JUDICIALES</v>
          </cell>
          <cell r="C1489">
            <v>775435</v>
          </cell>
        </row>
        <row r="1490">
          <cell r="A1490" t="str">
            <v/>
          </cell>
          <cell r="B1490" t="str">
            <v>Total Seguros</v>
          </cell>
          <cell r="C1490">
            <v>193611926</v>
          </cell>
        </row>
        <row r="1491">
          <cell r="A1491" t="str">
            <v/>
          </cell>
          <cell r="B1491" t="str">
            <v>511010. Mantenimiento y reparaciones</v>
          </cell>
          <cell r="C1491">
            <v>0</v>
          </cell>
        </row>
        <row r="1492">
          <cell r="A1492" t="str">
            <v>511010001</v>
          </cell>
          <cell r="B1492" t="str">
            <v>511010001 ADMON - MANTEN.EDIFICAC.E INSTALACIONES</v>
          </cell>
          <cell r="C1492">
            <v>143542893</v>
          </cell>
        </row>
        <row r="1493">
          <cell r="A1493" t="str">
            <v>511010002</v>
          </cell>
          <cell r="B1493" t="str">
            <v>511010002 ADMON - MANTEN.MAQUINARIA Y EQUIPO</v>
          </cell>
          <cell r="C1493">
            <v>88029540</v>
          </cell>
        </row>
        <row r="1494">
          <cell r="A1494" t="str">
            <v>511010011</v>
          </cell>
          <cell r="B1494" t="str">
            <v>511010011 ADMON - MANTENIMIENTO EN PROPIEDADES ARRENDADAS</v>
          </cell>
          <cell r="C1494">
            <v>9738554</v>
          </cell>
        </row>
        <row r="1495">
          <cell r="A1495" t="str">
            <v>511010013</v>
          </cell>
          <cell r="B1495" t="str">
            <v>511010013 ADMON - MANTENIMIENTO MUEBLES</v>
          </cell>
          <cell r="C1495">
            <v>3624050</v>
          </cell>
        </row>
        <row r="1496">
          <cell r="A1496" t="str">
            <v>511010014</v>
          </cell>
          <cell r="B1496" t="str">
            <v>511010014 ADMON - MANTENIMIENTO EQUIPO DE OFICINA</v>
          </cell>
          <cell r="C1496">
            <v>651100</v>
          </cell>
        </row>
        <row r="1497">
          <cell r="A1497" t="str">
            <v>511010015</v>
          </cell>
          <cell r="B1497" t="str">
            <v>511010015 ADMON - MANTENIMIENTO EQUIP. DE COMPUTO</v>
          </cell>
          <cell r="C1497">
            <v>108886099</v>
          </cell>
        </row>
        <row r="1498">
          <cell r="A1498" t="str">
            <v>511010016</v>
          </cell>
          <cell r="B1498" t="str">
            <v>511010016 ADMON - MANTENIM.EQUIPO DE COMUNICACION</v>
          </cell>
          <cell r="C1498">
            <v>13779134</v>
          </cell>
        </row>
        <row r="1499">
          <cell r="A1499" t="str">
            <v>511010017</v>
          </cell>
          <cell r="B1499" t="str">
            <v>511010017 ADMON - MANTENIM.SOFTWARE EQ.COMPUTO</v>
          </cell>
          <cell r="C1499">
            <v>25590791</v>
          </cell>
        </row>
        <row r="1500">
          <cell r="A1500" t="str">
            <v>511010018</v>
          </cell>
          <cell r="B1500" t="str">
            <v>511010018 ADMON - MANTENIM.SOFTWARE EQ.COMPUTO AYC</v>
          </cell>
          <cell r="C1500">
            <v>13064000</v>
          </cell>
        </row>
        <row r="1501">
          <cell r="A1501" t="str">
            <v/>
          </cell>
          <cell r="B1501" t="str">
            <v>Total Mantenimiento y reparaciones</v>
          </cell>
          <cell r="C1501">
            <v>406906161</v>
          </cell>
        </row>
        <row r="1502">
          <cell r="A1502" t="str">
            <v/>
          </cell>
          <cell r="B1502" t="str">
            <v>511014. Cuotas de Administracion</v>
          </cell>
          <cell r="C1502">
            <v>0</v>
          </cell>
        </row>
        <row r="1503">
          <cell r="A1503" t="str">
            <v>511014001</v>
          </cell>
          <cell r="B1503" t="str">
            <v>511014001 ADMON - CUOTAS DE ADMINISTRACION</v>
          </cell>
          <cell r="C1503">
            <v>19165945</v>
          </cell>
        </row>
        <row r="1504">
          <cell r="A1504" t="str">
            <v/>
          </cell>
          <cell r="B1504" t="str">
            <v>Total Cuotas de Administracion</v>
          </cell>
          <cell r="C1504">
            <v>19165945</v>
          </cell>
        </row>
        <row r="1505">
          <cell r="A1505" t="str">
            <v/>
          </cell>
          <cell r="B1505" t="str">
            <v>511016. Reparaciones Locativas</v>
          </cell>
          <cell r="C1505">
            <v>0</v>
          </cell>
        </row>
        <row r="1506">
          <cell r="A1506" t="str">
            <v>511016001</v>
          </cell>
          <cell r="B1506" t="str">
            <v>511016001 ADMON - SUMINIST. Y ARREGLOS LOCATIVOS AYC</v>
          </cell>
          <cell r="C1506">
            <v>14400</v>
          </cell>
        </row>
        <row r="1507">
          <cell r="A1507" t="str">
            <v>511016011</v>
          </cell>
          <cell r="B1507" t="str">
            <v>511016011 ADMON - SUMINIST. Y ARREGLOS LOCATIVOS</v>
          </cell>
          <cell r="C1507">
            <v>48351391</v>
          </cell>
        </row>
        <row r="1508">
          <cell r="A1508" t="str">
            <v/>
          </cell>
          <cell r="B1508" t="str">
            <v>Total Reparaciones Locativas</v>
          </cell>
          <cell r="C1508">
            <v>48365791</v>
          </cell>
        </row>
        <row r="1509">
          <cell r="A1509" t="str">
            <v/>
          </cell>
          <cell r="B1509" t="str">
            <v>511018. Aseo Y elementos</v>
          </cell>
          <cell r="C1509">
            <v>0</v>
          </cell>
        </row>
        <row r="1510">
          <cell r="A1510" t="str">
            <v>511018001</v>
          </cell>
          <cell r="B1510" t="str">
            <v>511018001 ADMON - IMPLEMENTOS DE ASEO AYC</v>
          </cell>
          <cell r="C1510">
            <v>373926</v>
          </cell>
        </row>
        <row r="1511">
          <cell r="A1511" t="str">
            <v>511018011</v>
          </cell>
          <cell r="B1511" t="str">
            <v>511018011 ADMON - IMPLEMENTOS DE ASEO</v>
          </cell>
          <cell r="C1511">
            <v>57405432</v>
          </cell>
        </row>
        <row r="1512">
          <cell r="A1512" t="str">
            <v>511018012</v>
          </cell>
          <cell r="B1512" t="str">
            <v>511018012 ADMON - ASEO GENERAL</v>
          </cell>
          <cell r="C1512">
            <v>10354263</v>
          </cell>
        </row>
        <row r="1513">
          <cell r="A1513" t="str">
            <v/>
          </cell>
          <cell r="B1513" t="str">
            <v>Total Aseo Y elementos</v>
          </cell>
          <cell r="C1513">
            <v>68133621</v>
          </cell>
        </row>
        <row r="1514">
          <cell r="A1514" t="str">
            <v/>
          </cell>
          <cell r="B1514" t="str">
            <v>511020. Cafeteria</v>
          </cell>
          <cell r="C1514">
            <v>0</v>
          </cell>
        </row>
        <row r="1515">
          <cell r="A1515" t="str">
            <v>511020001</v>
          </cell>
          <cell r="B1515" t="str">
            <v>511020001 ADMON - SUMINISTROS CAFETERIA AYC</v>
          </cell>
          <cell r="C1515">
            <v>286869</v>
          </cell>
        </row>
        <row r="1516">
          <cell r="A1516" t="str">
            <v>511020011</v>
          </cell>
          <cell r="B1516" t="str">
            <v>511020011 ADMON - SUMINISTROS CAFETERIA</v>
          </cell>
          <cell r="C1516">
            <v>159528342</v>
          </cell>
        </row>
        <row r="1517">
          <cell r="A1517" t="str">
            <v>511020012</v>
          </cell>
          <cell r="B1517" t="str">
            <v>511020012 ADMON - ELEMENTOS CAFETERIA</v>
          </cell>
          <cell r="C1517">
            <v>2947919</v>
          </cell>
        </row>
        <row r="1518">
          <cell r="A1518" t="str">
            <v/>
          </cell>
          <cell r="B1518" t="str">
            <v>Total Cafeteria</v>
          </cell>
          <cell r="C1518">
            <v>162763130</v>
          </cell>
        </row>
        <row r="1519">
          <cell r="A1519" t="str">
            <v/>
          </cell>
          <cell r="B1519" t="str">
            <v>511022. Servicios publicos</v>
          </cell>
          <cell r="C1519">
            <v>0</v>
          </cell>
        </row>
        <row r="1520">
          <cell r="A1520" t="str">
            <v>511022001</v>
          </cell>
          <cell r="B1520" t="str">
            <v>511022001 ADMON - ACUEDUCTO AYC</v>
          </cell>
          <cell r="C1520">
            <v>128167</v>
          </cell>
        </row>
        <row r="1521">
          <cell r="A1521" t="str">
            <v>511022002</v>
          </cell>
          <cell r="B1521" t="str">
            <v>511022002 ADMON - ALCANTARILLADO AYC</v>
          </cell>
          <cell r="C1521">
            <v>82133</v>
          </cell>
        </row>
        <row r="1522">
          <cell r="A1522" t="str">
            <v>511022003</v>
          </cell>
          <cell r="B1522" t="str">
            <v>511022003 ADMON - ENERGIA AYC</v>
          </cell>
          <cell r="C1522">
            <v>794960</v>
          </cell>
        </row>
        <row r="1523">
          <cell r="A1523" t="str">
            <v>511022004</v>
          </cell>
          <cell r="B1523" t="str">
            <v>511022004 ADMON - TELEFONO AYC</v>
          </cell>
          <cell r="C1523">
            <v>3718131</v>
          </cell>
        </row>
        <row r="1524">
          <cell r="A1524" t="str">
            <v>511022005</v>
          </cell>
          <cell r="B1524" t="str">
            <v>511022005 ADMON - ASEO DISTRITAL  AYC</v>
          </cell>
          <cell r="C1524">
            <v>75375</v>
          </cell>
        </row>
        <row r="1525">
          <cell r="A1525" t="str">
            <v>511022006</v>
          </cell>
          <cell r="B1525" t="str">
            <v>511022006 ADMON - GASNATURAL  AYC</v>
          </cell>
          <cell r="C1525">
            <v>15170</v>
          </cell>
        </row>
        <row r="1526">
          <cell r="A1526" t="str">
            <v>511022011</v>
          </cell>
          <cell r="B1526" t="str">
            <v>511022011 ADMON - ACUEDUCTO</v>
          </cell>
          <cell r="C1526">
            <v>5309886</v>
          </cell>
        </row>
        <row r="1527">
          <cell r="A1527" t="str">
            <v>511022012</v>
          </cell>
          <cell r="B1527" t="str">
            <v>511022012 ADMON - ALCANTARILLADO</v>
          </cell>
          <cell r="C1527">
            <v>3518465</v>
          </cell>
        </row>
        <row r="1528">
          <cell r="A1528" t="str">
            <v>511022013</v>
          </cell>
          <cell r="B1528" t="str">
            <v>511022013 ADMON - ENERGIA</v>
          </cell>
          <cell r="C1528">
            <v>88968411</v>
          </cell>
        </row>
        <row r="1529">
          <cell r="A1529" t="str">
            <v>511022015</v>
          </cell>
          <cell r="B1529" t="str">
            <v>511022015 ADMON - ASEO DISTRITAL</v>
          </cell>
          <cell r="C1529">
            <v>3666668</v>
          </cell>
        </row>
        <row r="1530">
          <cell r="A1530" t="str">
            <v>511022016</v>
          </cell>
          <cell r="B1530" t="str">
            <v>511022016 ADMON - GAS</v>
          </cell>
          <cell r="C1530">
            <v>578410</v>
          </cell>
        </row>
        <row r="1531">
          <cell r="A1531" t="str">
            <v>511022020</v>
          </cell>
          <cell r="B1531" t="str">
            <v>511022020 ADMON - TELEFONO  LINEAS DIRECTAS</v>
          </cell>
          <cell r="C1531">
            <v>25826078</v>
          </cell>
        </row>
        <row r="1532">
          <cell r="A1532" t="str">
            <v>511022021</v>
          </cell>
          <cell r="B1532" t="str">
            <v>511022021 ADMON - TELEFONO  PBX</v>
          </cell>
          <cell r="C1532">
            <v>59005199</v>
          </cell>
        </row>
        <row r="1533">
          <cell r="A1533" t="str">
            <v>511022022</v>
          </cell>
          <cell r="B1533" t="str">
            <v>511022022 ADMON - TELEFONO  LINEA 9800</v>
          </cell>
          <cell r="C1533">
            <v>-885492</v>
          </cell>
        </row>
        <row r="1534">
          <cell r="A1534" t="str">
            <v/>
          </cell>
          <cell r="B1534" t="str">
            <v>Total Servicios publicos</v>
          </cell>
          <cell r="C1534">
            <v>190801561</v>
          </cell>
        </row>
        <row r="1535">
          <cell r="A1535" t="str">
            <v/>
          </cell>
          <cell r="B1535" t="str">
            <v>511024. Portes,cables, fax y telex</v>
          </cell>
          <cell r="C1535">
            <v>0</v>
          </cell>
        </row>
        <row r="1536">
          <cell r="A1536" t="str">
            <v>511024001</v>
          </cell>
          <cell r="B1536" t="str">
            <v>511024001 ADMON - FAX Y TELEX</v>
          </cell>
          <cell r="C1536">
            <v>137400</v>
          </cell>
        </row>
        <row r="1537">
          <cell r="A1537" t="str">
            <v/>
          </cell>
          <cell r="B1537" t="str">
            <v>Total Portes,cables, fax y telex</v>
          </cell>
          <cell r="C1537">
            <v>137400</v>
          </cell>
        </row>
        <row r="1538">
          <cell r="A1538" t="str">
            <v/>
          </cell>
          <cell r="B1538" t="str">
            <v>511026. Trasporte,fletes y acarreos</v>
          </cell>
          <cell r="C1538">
            <v>0</v>
          </cell>
        </row>
        <row r="1539">
          <cell r="A1539" t="str">
            <v>511026001</v>
          </cell>
          <cell r="B1539" t="str">
            <v>511026001 ADMON - OTROS GTOS DE TRANSPORTE</v>
          </cell>
          <cell r="C1539">
            <v>3736431</v>
          </cell>
        </row>
        <row r="1540">
          <cell r="A1540" t="str">
            <v>511026002</v>
          </cell>
          <cell r="B1540" t="str">
            <v>511026002 ADMON - ACARREOS</v>
          </cell>
          <cell r="C1540">
            <v>6050886</v>
          </cell>
        </row>
        <row r="1541">
          <cell r="A1541" t="str">
            <v/>
          </cell>
          <cell r="B1541" t="str">
            <v>Total Trasporte,fletes y acarreos</v>
          </cell>
          <cell r="C1541">
            <v>9787317</v>
          </cell>
        </row>
        <row r="1542">
          <cell r="A1542" t="str">
            <v/>
          </cell>
          <cell r="B1542" t="str">
            <v>511028. Papeleria y utiles de oficina</v>
          </cell>
          <cell r="C1542">
            <v>0</v>
          </cell>
        </row>
        <row r="1543">
          <cell r="A1543" t="str">
            <v>511028001</v>
          </cell>
          <cell r="B1543" t="str">
            <v>511028001 ADMON - PAPELERIA - UTILES DE OFICINA AYC</v>
          </cell>
          <cell r="C1543">
            <v>20811455</v>
          </cell>
        </row>
        <row r="1544">
          <cell r="A1544" t="str">
            <v>511028011</v>
          </cell>
          <cell r="B1544" t="str">
            <v>511028011 ADMON - PAPELERIA - UTILES DE OFICNA</v>
          </cell>
          <cell r="C1544">
            <v>355520562</v>
          </cell>
        </row>
        <row r="1545">
          <cell r="A1545" t="str">
            <v>511028013</v>
          </cell>
          <cell r="B1545" t="str">
            <v>511028013 ADMON - REVELADOS ROLLOS Y DEMAS</v>
          </cell>
          <cell r="C1545">
            <v>1854330</v>
          </cell>
        </row>
        <row r="1546">
          <cell r="A1546" t="str">
            <v/>
          </cell>
          <cell r="B1546" t="str">
            <v>Total Papeleria y utiles de oficina</v>
          </cell>
          <cell r="C1546">
            <v>378186347</v>
          </cell>
        </row>
        <row r="1547">
          <cell r="A1547" t="str">
            <v/>
          </cell>
          <cell r="B1547" t="str">
            <v>511030. Fotocopias</v>
          </cell>
          <cell r="C1547">
            <v>0</v>
          </cell>
        </row>
        <row r="1548">
          <cell r="A1548" t="str">
            <v>511030002</v>
          </cell>
          <cell r="B1548" t="str">
            <v>511030002 ADMON - FOTOCOPIAS  AYC</v>
          </cell>
          <cell r="C1548">
            <v>1778563</v>
          </cell>
        </row>
        <row r="1549">
          <cell r="A1549" t="str">
            <v>511030012</v>
          </cell>
          <cell r="B1549" t="str">
            <v>511030012 ADMON - FOTOCOPIAS</v>
          </cell>
          <cell r="C1549">
            <v>23442051</v>
          </cell>
        </row>
        <row r="1550">
          <cell r="A1550" t="str">
            <v>511030013</v>
          </cell>
          <cell r="B1550" t="str">
            <v>511030013 ADMON - ENCUADERNACION</v>
          </cell>
          <cell r="C1550">
            <v>8556020</v>
          </cell>
        </row>
        <row r="1551">
          <cell r="A1551" t="str">
            <v>511030014</v>
          </cell>
          <cell r="B1551" t="str">
            <v>511030014 ADMON - ACETATOS</v>
          </cell>
          <cell r="C1551">
            <v>30750</v>
          </cell>
        </row>
        <row r="1552">
          <cell r="A1552" t="str">
            <v/>
          </cell>
          <cell r="B1552" t="str">
            <v>Total Fotocopias</v>
          </cell>
          <cell r="C1552">
            <v>33807384</v>
          </cell>
        </row>
        <row r="1553">
          <cell r="A1553" t="str">
            <v/>
          </cell>
          <cell r="B1553" t="str">
            <v>511032. Suministros</v>
          </cell>
          <cell r="C1553">
            <v>0</v>
          </cell>
        </row>
        <row r="1554">
          <cell r="A1554" t="str">
            <v>511032001</v>
          </cell>
          <cell r="B1554" t="str">
            <v>511032001 ADMON - SUMINISTROS</v>
          </cell>
          <cell r="C1554">
            <v>47326191</v>
          </cell>
        </row>
        <row r="1555">
          <cell r="A1555" t="str">
            <v/>
          </cell>
          <cell r="B1555" t="str">
            <v>Total Suministros</v>
          </cell>
          <cell r="C1555">
            <v>47326191</v>
          </cell>
        </row>
        <row r="1556">
          <cell r="A1556" t="str">
            <v/>
          </cell>
          <cell r="B1556" t="str">
            <v>511034. Publicidad y Propaganda</v>
          </cell>
          <cell r="C1556">
            <v>0</v>
          </cell>
        </row>
        <row r="1557">
          <cell r="A1557" t="str">
            <v>511034001</v>
          </cell>
          <cell r="B1557" t="str">
            <v>511034001 ADMON - ELEMENTOS PUBLICITARIOS AYC</v>
          </cell>
          <cell r="C1557">
            <v>0</v>
          </cell>
        </row>
        <row r="1558">
          <cell r="A1558" t="str">
            <v>511034002</v>
          </cell>
          <cell r="B1558" t="str">
            <v>511034002 ADMON - PUBLICACIONES</v>
          </cell>
          <cell r="C1558">
            <v>21468215</v>
          </cell>
        </row>
        <row r="1559">
          <cell r="A1559" t="str">
            <v>511034003</v>
          </cell>
          <cell r="B1559" t="str">
            <v>511034003 ADMON - SEPARATAS-VOLANTES-AFICHES</v>
          </cell>
          <cell r="C1559">
            <v>0</v>
          </cell>
        </row>
        <row r="1560">
          <cell r="A1560" t="str">
            <v>511034004</v>
          </cell>
          <cell r="B1560" t="str">
            <v>511034004 ADMON - CATALOGOS - PLEGABLES</v>
          </cell>
          <cell r="C1560">
            <v>0</v>
          </cell>
        </row>
        <row r="1561">
          <cell r="A1561" t="str">
            <v>511034005</v>
          </cell>
          <cell r="B1561" t="str">
            <v>511034005 ADMON - PUBLICIDAD Y PRPAGANDA</v>
          </cell>
          <cell r="C1561">
            <v>13846104</v>
          </cell>
        </row>
        <row r="1562">
          <cell r="A1562" t="str">
            <v>511034011</v>
          </cell>
          <cell r="B1562" t="str">
            <v>511034011 ADMON - ELEMENTOS PUBLICITARIOS</v>
          </cell>
          <cell r="C1562">
            <v>827200</v>
          </cell>
        </row>
        <row r="1563">
          <cell r="A1563" t="str">
            <v/>
          </cell>
          <cell r="B1563" t="str">
            <v>Total Publicidad y Propaganda</v>
          </cell>
          <cell r="C1563">
            <v>36141519</v>
          </cell>
        </row>
        <row r="1564">
          <cell r="A1564" t="str">
            <v/>
          </cell>
          <cell r="B1564" t="str">
            <v>511036. Contribuciones y afiliaciones</v>
          </cell>
          <cell r="C1564">
            <v>0</v>
          </cell>
        </row>
        <row r="1565">
          <cell r="A1565" t="str">
            <v>511036001</v>
          </cell>
          <cell r="B1565" t="str">
            <v>511036001 ADMON - CONTRIBUCION SUPERSOLIDARIA AYC</v>
          </cell>
          <cell r="C1565">
            <v>12854592</v>
          </cell>
        </row>
        <row r="1566">
          <cell r="A1566" t="str">
            <v>511036011</v>
          </cell>
          <cell r="B1566" t="str">
            <v>511036011 ADMON - CONTRIBUCION SUPERSOLIDARIA</v>
          </cell>
          <cell r="C1566">
            <v>78625846</v>
          </cell>
        </row>
        <row r="1567">
          <cell r="A1567" t="str">
            <v>511036013</v>
          </cell>
          <cell r="B1567" t="str">
            <v>511036013 ADMON - AFILIACIONES</v>
          </cell>
          <cell r="C1567">
            <v>234000</v>
          </cell>
        </row>
        <row r="1568">
          <cell r="A1568" t="str">
            <v/>
          </cell>
          <cell r="B1568" t="str">
            <v>Total Contribuciones y afiliaciones</v>
          </cell>
          <cell r="C1568">
            <v>91714438</v>
          </cell>
        </row>
        <row r="1569">
          <cell r="A1569" t="str">
            <v/>
          </cell>
          <cell r="B1569" t="str">
            <v>511040. Gastos de Directivos</v>
          </cell>
          <cell r="C1569">
            <v>0</v>
          </cell>
        </row>
        <row r="1570">
          <cell r="A1570" t="str">
            <v>511040001</v>
          </cell>
          <cell r="B1570" t="str">
            <v>511040001 ADMON -CONSUMOS INTERNOS</v>
          </cell>
          <cell r="C1570">
            <v>0</v>
          </cell>
        </row>
        <row r="1571">
          <cell r="A1571" t="str">
            <v>511040002</v>
          </cell>
          <cell r="B1571" t="str">
            <v>511040002 ADMON - JUNTA DE VIGILANCIA</v>
          </cell>
          <cell r="C1571">
            <v>341000</v>
          </cell>
        </row>
        <row r="1572">
          <cell r="A1572" t="str">
            <v>511040004</v>
          </cell>
          <cell r="B1572" t="str">
            <v>511040004 ADMON - CASINO Y RESTAURANTE</v>
          </cell>
          <cell r="C1572">
            <v>220196926</v>
          </cell>
        </row>
        <row r="1573">
          <cell r="A1573" t="str">
            <v/>
          </cell>
          <cell r="B1573" t="str">
            <v>Total Gastos de Directivos</v>
          </cell>
          <cell r="C1573">
            <v>220537926</v>
          </cell>
        </row>
        <row r="1574">
          <cell r="A1574" t="str">
            <v/>
          </cell>
          <cell r="B1574" t="str">
            <v>511042. Gastos de comites</v>
          </cell>
          <cell r="C1574">
            <v>0</v>
          </cell>
        </row>
        <row r="1575">
          <cell r="A1575" t="str">
            <v>511042001</v>
          </cell>
          <cell r="B1575" t="str">
            <v>511042001 ADMON - GTOS DE TRANSPORTE</v>
          </cell>
          <cell r="C1575">
            <v>10223243</v>
          </cell>
        </row>
        <row r="1576">
          <cell r="A1576" t="str">
            <v>511042002</v>
          </cell>
          <cell r="B1576" t="str">
            <v>511042002 ADMON - GTOS CAFETERIA COMITES</v>
          </cell>
          <cell r="C1576">
            <v>1018350</v>
          </cell>
        </row>
        <row r="1577">
          <cell r="A1577" t="str">
            <v/>
          </cell>
          <cell r="B1577" t="str">
            <v>Total Gastos de comites</v>
          </cell>
          <cell r="C1577">
            <v>11241593</v>
          </cell>
        </row>
        <row r="1578">
          <cell r="A1578" t="str">
            <v/>
          </cell>
          <cell r="B1578" t="str">
            <v>511044. Reuniones y conferencias</v>
          </cell>
          <cell r="C1578">
            <v>0</v>
          </cell>
        </row>
        <row r="1579">
          <cell r="A1579" t="str">
            <v>511044002</v>
          </cell>
          <cell r="B1579" t="str">
            <v>511044002 ADMON - GTOS CONFERENCIAS-TALLER-SEMINARIOS</v>
          </cell>
          <cell r="C1579">
            <v>1272993</v>
          </cell>
        </row>
        <row r="1580">
          <cell r="A1580" t="str">
            <v/>
          </cell>
          <cell r="B1580" t="str">
            <v>Total Reuniones y conferencias</v>
          </cell>
          <cell r="C1580">
            <v>1272993</v>
          </cell>
        </row>
        <row r="1581">
          <cell r="A1581" t="str">
            <v/>
          </cell>
          <cell r="B1581" t="str">
            <v>511046. Gastos Legales</v>
          </cell>
          <cell r="C1581">
            <v>0</v>
          </cell>
        </row>
        <row r="1582">
          <cell r="A1582" t="str">
            <v>511046000</v>
          </cell>
          <cell r="B1582" t="str">
            <v>511046000 ADMON - GTOS LEGALES ADUANEROS</v>
          </cell>
          <cell r="C1582">
            <v>6779223</v>
          </cell>
        </row>
        <row r="1583">
          <cell r="A1583" t="str">
            <v>511046001</v>
          </cell>
          <cell r="B1583" t="str">
            <v>511046001 ADMON - GTOS JUDICIALES</v>
          </cell>
          <cell r="C1583">
            <v>6224200</v>
          </cell>
        </row>
        <row r="1584">
          <cell r="A1584" t="str">
            <v>511046002</v>
          </cell>
          <cell r="B1584" t="str">
            <v>511046002 ADMON - GTOS NOTARIALES  Y LAGALES</v>
          </cell>
          <cell r="C1584">
            <v>26178616</v>
          </cell>
        </row>
        <row r="1585">
          <cell r="A1585" t="str">
            <v>511046003</v>
          </cell>
          <cell r="B1585" t="str">
            <v>511046003 ADMON - GTOS VIATICOS ABOGADOS AYC</v>
          </cell>
          <cell r="C1585">
            <v>500000</v>
          </cell>
        </row>
        <row r="1586">
          <cell r="A1586" t="str">
            <v/>
          </cell>
          <cell r="B1586" t="str">
            <v>Total Gastos Legales</v>
          </cell>
          <cell r="C1586">
            <v>39682039</v>
          </cell>
        </row>
        <row r="1587">
          <cell r="A1587" t="str">
            <v/>
          </cell>
          <cell r="B1587" t="str">
            <v>511050. Gastos de representacion.</v>
          </cell>
          <cell r="C1587">
            <v>0</v>
          </cell>
        </row>
        <row r="1588">
          <cell r="A1588" t="str">
            <v>511050001</v>
          </cell>
          <cell r="B1588" t="str">
            <v>511050001 ADMON - GTOS REPRESENTACION</v>
          </cell>
          <cell r="C1588">
            <v>365060</v>
          </cell>
        </row>
        <row r="1589">
          <cell r="A1589" t="str">
            <v/>
          </cell>
          <cell r="B1589" t="str">
            <v>Total Gastos de representacion.</v>
          </cell>
          <cell r="C1589">
            <v>365060</v>
          </cell>
        </row>
        <row r="1590">
          <cell r="A1590" t="str">
            <v/>
          </cell>
          <cell r="B1590" t="str">
            <v>511052. Gastos de Viaje</v>
          </cell>
          <cell r="C1590">
            <v>0</v>
          </cell>
        </row>
        <row r="1591">
          <cell r="A1591" t="str">
            <v>511052001</v>
          </cell>
          <cell r="B1591" t="str">
            <v>511052001 ADMON - ALOJAMIENTO Y MANUTENCION</v>
          </cell>
          <cell r="C1591">
            <v>158650949</v>
          </cell>
        </row>
        <row r="1592">
          <cell r="A1592" t="str">
            <v>511052002</v>
          </cell>
          <cell r="B1592" t="str">
            <v>511052002 ADMON - PASAJES AEREOS</v>
          </cell>
          <cell r="C1592">
            <v>122753816</v>
          </cell>
        </row>
        <row r="1593">
          <cell r="A1593" t="str">
            <v>511052003</v>
          </cell>
          <cell r="B1593" t="str">
            <v>511052003 ADMON - PASAJES TERRESTRES</v>
          </cell>
          <cell r="C1593">
            <v>10664763</v>
          </cell>
        </row>
        <row r="1594">
          <cell r="A1594" t="str">
            <v>511052004</v>
          </cell>
          <cell r="B1594" t="str">
            <v>511052004 ADMON - OTROS GTOS DE VIAJE</v>
          </cell>
          <cell r="C1594">
            <v>25990685</v>
          </cell>
        </row>
        <row r="1595">
          <cell r="A1595" t="str">
            <v/>
          </cell>
          <cell r="B1595" t="str">
            <v>Total Gastos de Viaje</v>
          </cell>
          <cell r="C1595">
            <v>318060213</v>
          </cell>
        </row>
        <row r="1596">
          <cell r="A1596" t="str">
            <v/>
          </cell>
          <cell r="B1596" t="str">
            <v>511054. Servicios temporales</v>
          </cell>
          <cell r="C1596">
            <v>0</v>
          </cell>
        </row>
        <row r="1597">
          <cell r="A1597" t="str">
            <v>511054001</v>
          </cell>
          <cell r="B1597" t="str">
            <v>511054001 ADMON - SERVICIOS TEMPORALES</v>
          </cell>
          <cell r="C1597">
            <v>848019681</v>
          </cell>
        </row>
        <row r="1598">
          <cell r="A1598" t="str">
            <v>511054002</v>
          </cell>
          <cell r="B1598" t="str">
            <v>511054002 ADMON - SERVICIOS DE LAVANDERIA</v>
          </cell>
          <cell r="C1598">
            <v>401000</v>
          </cell>
        </row>
        <row r="1599">
          <cell r="A1599" t="str">
            <v/>
          </cell>
          <cell r="B1599" t="str">
            <v>Total Servicios temporales</v>
          </cell>
          <cell r="C1599">
            <v>848420681</v>
          </cell>
        </row>
        <row r="1600">
          <cell r="A1600" t="str">
            <v/>
          </cell>
          <cell r="B1600" t="str">
            <v>511056. Vigilancia privada</v>
          </cell>
          <cell r="C1600">
            <v>0</v>
          </cell>
        </row>
        <row r="1601">
          <cell r="A1601" t="str">
            <v>511056001</v>
          </cell>
          <cell r="B1601" t="str">
            <v>511056001 ADMON - VIGILANCIA PRIVADA</v>
          </cell>
          <cell r="C1601">
            <v>195381581</v>
          </cell>
        </row>
        <row r="1602">
          <cell r="A1602" t="str">
            <v>511056002</v>
          </cell>
          <cell r="B1602" t="str">
            <v>511056002 ADMON - MONITOREO</v>
          </cell>
          <cell r="C1602">
            <v>10218221</v>
          </cell>
        </row>
        <row r="1603">
          <cell r="A1603" t="str">
            <v/>
          </cell>
          <cell r="B1603" t="str">
            <v>Total Vigilancia privada</v>
          </cell>
          <cell r="C1603">
            <v>205599802</v>
          </cell>
        </row>
        <row r="1604">
          <cell r="A1604" t="str">
            <v/>
          </cell>
          <cell r="B1604" t="str">
            <v>511060. Cuotas de Sostenimiento</v>
          </cell>
          <cell r="C1604">
            <v>0</v>
          </cell>
        </row>
        <row r="1605">
          <cell r="A1605" t="str">
            <v>511060001</v>
          </cell>
          <cell r="B1605" t="str">
            <v>511060001 ADMON - CUOTA SOSTENIMIENTO</v>
          </cell>
          <cell r="C1605">
            <v>25760600</v>
          </cell>
        </row>
        <row r="1606">
          <cell r="A1606" t="str">
            <v/>
          </cell>
          <cell r="B1606" t="str">
            <v>Total Cuotas de Sostenimiento</v>
          </cell>
          <cell r="C1606">
            <v>25760600</v>
          </cell>
        </row>
        <row r="1607">
          <cell r="A1607" t="str">
            <v/>
          </cell>
          <cell r="B1607" t="str">
            <v>511062. Suscripciones</v>
          </cell>
          <cell r="C1607">
            <v>0</v>
          </cell>
        </row>
        <row r="1608">
          <cell r="A1608" t="str">
            <v>511062001</v>
          </cell>
          <cell r="B1608" t="str">
            <v>511062001 ADMON - LIBROS-SUSCRIPCIONES-REVISTAS</v>
          </cell>
          <cell r="C1608">
            <v>13002144</v>
          </cell>
        </row>
        <row r="1609">
          <cell r="A1609" t="str">
            <v>511062002</v>
          </cell>
          <cell r="B1609" t="str">
            <v>511062002 ADMON - OTRAS CUOTAS</v>
          </cell>
          <cell r="C1609">
            <v>1</v>
          </cell>
        </row>
        <row r="1610">
          <cell r="A1610" t="str">
            <v/>
          </cell>
          <cell r="B1610" t="str">
            <v>Total Suscripciones</v>
          </cell>
          <cell r="C1610">
            <v>13002145</v>
          </cell>
        </row>
        <row r="1611">
          <cell r="A1611" t="str">
            <v/>
          </cell>
          <cell r="B1611" t="str">
            <v>511064. Auxilios y donaciones</v>
          </cell>
          <cell r="C1611">
            <v>0</v>
          </cell>
        </row>
        <row r="1612">
          <cell r="A1612" t="str">
            <v>511064001</v>
          </cell>
          <cell r="B1612" t="str">
            <v>511064001 ADMON - AUXILIOS Y DONACIONES</v>
          </cell>
          <cell r="C1612">
            <v>39000000</v>
          </cell>
        </row>
        <row r="1613">
          <cell r="A1613" t="str">
            <v/>
          </cell>
          <cell r="B1613" t="str">
            <v>Total Auxilios y donaciones</v>
          </cell>
          <cell r="C1613">
            <v>39000000</v>
          </cell>
        </row>
        <row r="1614">
          <cell r="A1614" t="str">
            <v/>
          </cell>
          <cell r="B1614" t="str">
            <v>511066. Adecuacion E instalacion</v>
          </cell>
          <cell r="C1614">
            <v>0</v>
          </cell>
        </row>
        <row r="1615">
          <cell r="A1615" t="str">
            <v>511066011</v>
          </cell>
          <cell r="B1615" t="str">
            <v>511066011 ADMON - ADECUACION DE OFICINAS</v>
          </cell>
          <cell r="C1615">
            <v>23533468</v>
          </cell>
        </row>
        <row r="1616">
          <cell r="A1616" t="str">
            <v>511066012</v>
          </cell>
          <cell r="B1616" t="str">
            <v>511066012 ADMON - INSTALACIONES ELECTRICAS</v>
          </cell>
          <cell r="C1616">
            <v>32850</v>
          </cell>
        </row>
        <row r="1617">
          <cell r="A1617" t="str">
            <v/>
          </cell>
          <cell r="B1617" t="str">
            <v>Total Adecuacion E instalacion</v>
          </cell>
          <cell r="C1617">
            <v>23566318</v>
          </cell>
        </row>
        <row r="1618">
          <cell r="A1618" t="str">
            <v/>
          </cell>
          <cell r="B1618" t="str">
            <v>511070. Gastos de Fondo de educacion.</v>
          </cell>
          <cell r="C1618">
            <v>0</v>
          </cell>
        </row>
        <row r="1619">
          <cell r="A1619" t="str">
            <v>511070001</v>
          </cell>
          <cell r="B1619" t="str">
            <v>511070001 ADMON - FONDO DE EDUCACION</v>
          </cell>
          <cell r="C1619">
            <v>13791146</v>
          </cell>
        </row>
        <row r="1620">
          <cell r="A1620" t="str">
            <v/>
          </cell>
          <cell r="B1620" t="str">
            <v>Total Gastos de Fondo de educacion.</v>
          </cell>
          <cell r="C1620">
            <v>13791146</v>
          </cell>
        </row>
        <row r="1621">
          <cell r="A1621" t="str">
            <v/>
          </cell>
          <cell r="B1621" t="str">
            <v>511072. Gastos de Fondo de solidaridad</v>
          </cell>
          <cell r="C1621">
            <v>0</v>
          </cell>
        </row>
        <row r="1622">
          <cell r="A1622" t="str">
            <v>511072001</v>
          </cell>
          <cell r="B1622" t="str">
            <v>511072001 ADMON - FONDO SOLIDARIDAD</v>
          </cell>
          <cell r="C1622">
            <v>1822661</v>
          </cell>
        </row>
        <row r="1623">
          <cell r="A1623" t="str">
            <v/>
          </cell>
          <cell r="B1623" t="str">
            <v>Total Gastos de Fondo de solidaridad</v>
          </cell>
          <cell r="C1623">
            <v>1822661</v>
          </cell>
        </row>
        <row r="1624">
          <cell r="A1624" t="str">
            <v/>
          </cell>
          <cell r="B1624" t="str">
            <v>511080. Gastos otros fondos</v>
          </cell>
          <cell r="C1624">
            <v>0</v>
          </cell>
        </row>
        <row r="1625">
          <cell r="A1625" t="str">
            <v>511080001</v>
          </cell>
          <cell r="B1625" t="str">
            <v>511080001 ADMON - FOND.BIENESTAR RECREAC.DEPORT.</v>
          </cell>
          <cell r="C1625">
            <v>37920798</v>
          </cell>
        </row>
        <row r="1626">
          <cell r="A1626" t="str">
            <v/>
          </cell>
          <cell r="B1626" t="str">
            <v>Total Gastos otros fondos</v>
          </cell>
          <cell r="C1626">
            <v>37920798</v>
          </cell>
        </row>
        <row r="1627">
          <cell r="A1627" t="str">
            <v/>
          </cell>
          <cell r="B1627" t="str">
            <v>511095. Gastos Varios</v>
          </cell>
          <cell r="C1627">
            <v>0</v>
          </cell>
        </row>
        <row r="1628">
          <cell r="A1628" t="str">
            <v>511095001</v>
          </cell>
          <cell r="B1628" t="str">
            <v>511095001 ADMON - SOFTWARE - LICENCIAS</v>
          </cell>
          <cell r="C1628">
            <v>6035254</v>
          </cell>
        </row>
        <row r="1629">
          <cell r="A1629" t="str">
            <v>511095002</v>
          </cell>
          <cell r="B1629" t="str">
            <v>511095002 ADMON - TAXIS Y BUSES  AYC</v>
          </cell>
          <cell r="C1629">
            <v>0</v>
          </cell>
        </row>
        <row r="1630">
          <cell r="A1630" t="str">
            <v>511095009</v>
          </cell>
          <cell r="B1630" t="str">
            <v>511095009 ADMON - COMUNICACION ELECTRONICA DATOS AYC</v>
          </cell>
          <cell r="C1630">
            <v>6760632</v>
          </cell>
        </row>
        <row r="1631">
          <cell r="A1631" t="str">
            <v>511095011</v>
          </cell>
          <cell r="B1631" t="str">
            <v>511095011 ADMON - BEEPER</v>
          </cell>
          <cell r="C1631">
            <v>1195256</v>
          </cell>
        </row>
        <row r="1632">
          <cell r="A1632" t="str">
            <v>511095012</v>
          </cell>
          <cell r="B1632" t="str">
            <v>511095012 ADMON - TAXIS Y BUSES</v>
          </cell>
          <cell r="C1632">
            <v>150758807</v>
          </cell>
        </row>
        <row r="1633">
          <cell r="A1633" t="str">
            <v>511095013</v>
          </cell>
          <cell r="B1633" t="str">
            <v>511095013 ADMON - COMBUSTIBLES Y LUBRICANTES</v>
          </cell>
          <cell r="C1633">
            <v>4654104</v>
          </cell>
        </row>
        <row r="1634">
          <cell r="A1634" t="str">
            <v>511095014</v>
          </cell>
          <cell r="B1634" t="str">
            <v>511095014 ADMON - PARQUEADEROS</v>
          </cell>
          <cell r="C1634">
            <v>6866643</v>
          </cell>
        </row>
        <row r="1635">
          <cell r="A1635" t="str">
            <v>511095015</v>
          </cell>
          <cell r="B1635" t="str">
            <v>511095015 ADMON - TIMBRES Y REGISTROS</v>
          </cell>
          <cell r="C1635">
            <v>175560</v>
          </cell>
        </row>
        <row r="1636">
          <cell r="A1636" t="str">
            <v>511095016</v>
          </cell>
          <cell r="B1636" t="str">
            <v>511095016 ADMON - ATENCION ASOCIADOS</v>
          </cell>
          <cell r="C1636">
            <v>26421794</v>
          </cell>
        </row>
        <row r="1637">
          <cell r="A1637" t="str">
            <v>511095017</v>
          </cell>
          <cell r="B1637" t="str">
            <v>511095017 ADMON - SERVICIO DE INTERNET</v>
          </cell>
          <cell r="C1637">
            <v>22331790</v>
          </cell>
        </row>
        <row r="1638">
          <cell r="A1638" t="str">
            <v>511095018</v>
          </cell>
          <cell r="B1638" t="str">
            <v>511095018 ADMON - MUSICA AMBIENTAL</v>
          </cell>
          <cell r="C1638">
            <v>1124181</v>
          </cell>
        </row>
        <row r="1639">
          <cell r="A1639" t="str">
            <v>511095019</v>
          </cell>
          <cell r="B1639" t="str">
            <v>511095019 ADMON - COMUNICACION ELECTRONICA DATOS</v>
          </cell>
          <cell r="C1639">
            <v>1384431</v>
          </cell>
        </row>
        <row r="1640">
          <cell r="A1640" t="str">
            <v>511095020</v>
          </cell>
          <cell r="B1640" t="str">
            <v>511095020 ADMON - CAPACITACION ASOCIADOS</v>
          </cell>
          <cell r="C1640">
            <v>21302863</v>
          </cell>
        </row>
        <row r="1641">
          <cell r="A1641" t="str">
            <v>511095021</v>
          </cell>
          <cell r="B1641" t="str">
            <v>511095021 ADMON - SERVICIO SATELITAL</v>
          </cell>
          <cell r="C1641">
            <v>73216500</v>
          </cell>
        </row>
        <row r="1642">
          <cell r="A1642" t="str">
            <v>511095022</v>
          </cell>
          <cell r="B1642" t="str">
            <v>511095022 ADMON - SERVICIOS ORNAMENTALES</v>
          </cell>
          <cell r="C1642">
            <v>20000</v>
          </cell>
        </row>
        <row r="1643">
          <cell r="A1643" t="str">
            <v>511095026</v>
          </cell>
          <cell r="B1643" t="str">
            <v>511095026 ADMON - LAVANDERIA</v>
          </cell>
          <cell r="C1643">
            <v>1544380</v>
          </cell>
        </row>
        <row r="1644">
          <cell r="A1644" t="str">
            <v>511095090</v>
          </cell>
          <cell r="B1644" t="str">
            <v>511095090 ADMON - OTROS SERVICIOS</v>
          </cell>
          <cell r="C1644">
            <v>18160007</v>
          </cell>
        </row>
        <row r="1645">
          <cell r="A1645" t="str">
            <v>511095099</v>
          </cell>
          <cell r="B1645" t="str">
            <v>511095099 ADMON - OTROS GASTOS GENERALES DE ADMON</v>
          </cell>
          <cell r="C1645">
            <v>157378319</v>
          </cell>
        </row>
        <row r="1646">
          <cell r="A1646" t="str">
            <v>511095199</v>
          </cell>
          <cell r="B1646" t="str">
            <v>511095199 ADMON -  GASTOS DE PARTICIPACION DE AYC</v>
          </cell>
          <cell r="C1646">
            <v>0</v>
          </cell>
        </row>
        <row r="1647">
          <cell r="A1647" t="str">
            <v/>
          </cell>
          <cell r="B1647" t="str">
            <v>Total Gastos Varios</v>
          </cell>
          <cell r="C1647">
            <v>499330521</v>
          </cell>
        </row>
        <row r="1648">
          <cell r="A1648" t="str">
            <v/>
          </cell>
          <cell r="B1648" t="str">
            <v>Total 5110 Gastos generales</v>
          </cell>
          <cell r="C1648">
            <v>4789084142</v>
          </cell>
        </row>
        <row r="1649">
          <cell r="A1649" t="str">
            <v/>
          </cell>
          <cell r="B1649" t="str">
            <v>5115. Provisiones</v>
          </cell>
          <cell r="C1649">
            <v>0</v>
          </cell>
        </row>
        <row r="1650">
          <cell r="A1650" t="str">
            <v/>
          </cell>
          <cell r="B1650" t="str">
            <v>511510. Creditos Comerciales</v>
          </cell>
          <cell r="C1650">
            <v>0</v>
          </cell>
        </row>
        <row r="1651">
          <cell r="A1651" t="str">
            <v>511510001</v>
          </cell>
          <cell r="B1651" t="str">
            <v>511510001 ADMON - PROVISION CREDITOS DE CARTERA</v>
          </cell>
          <cell r="C1651">
            <v>10002019</v>
          </cell>
        </row>
        <row r="1652">
          <cell r="A1652" t="str">
            <v/>
          </cell>
          <cell r="B1652" t="str">
            <v>Total Creditos Comerciales</v>
          </cell>
          <cell r="C1652">
            <v>10002019</v>
          </cell>
        </row>
        <row r="1653">
          <cell r="A1653" t="str">
            <v/>
          </cell>
          <cell r="B1653" t="str">
            <v>511515. Creditos de Consumo</v>
          </cell>
          <cell r="C1653">
            <v>0</v>
          </cell>
        </row>
        <row r="1654">
          <cell r="A1654" t="str">
            <v>511515001</v>
          </cell>
          <cell r="B1654" t="str">
            <v>511515001 ADMON - PROVISION CREDITOS DE CONSUMO AYC</v>
          </cell>
          <cell r="C1654">
            <v>10475412</v>
          </cell>
        </row>
        <row r="1655">
          <cell r="A1655" t="str">
            <v/>
          </cell>
          <cell r="B1655" t="str">
            <v>Total Creditos de Consumo</v>
          </cell>
          <cell r="C1655">
            <v>10475412</v>
          </cell>
        </row>
        <row r="1656">
          <cell r="A1656" t="str">
            <v/>
          </cell>
          <cell r="B1656" t="str">
            <v>511524. Provision general de cartera</v>
          </cell>
          <cell r="C1656">
            <v>0</v>
          </cell>
        </row>
        <row r="1657">
          <cell r="A1657" t="str">
            <v>511524001</v>
          </cell>
          <cell r="B1657" t="str">
            <v>511524001 ADMON - PROVISION GENERAL DE CARTERA AYC</v>
          </cell>
          <cell r="C1657">
            <v>56281035</v>
          </cell>
        </row>
        <row r="1658">
          <cell r="A1658" t="str">
            <v/>
          </cell>
          <cell r="B1658" t="str">
            <v>Total Provision general de cartera</v>
          </cell>
          <cell r="C1658">
            <v>56281035</v>
          </cell>
        </row>
        <row r="1659">
          <cell r="A1659" t="str">
            <v/>
          </cell>
          <cell r="B1659" t="str">
            <v>511525. Cartera Por venta bienes</v>
          </cell>
          <cell r="C1659">
            <v>0</v>
          </cell>
        </row>
        <row r="1660">
          <cell r="A1660" t="str">
            <v>511525001</v>
          </cell>
          <cell r="B1660" t="str">
            <v>511525001 ADMON - PROVISION CART.POR VTA DE BIENES</v>
          </cell>
          <cell r="C1660">
            <v>16935605</v>
          </cell>
        </row>
        <row r="1661">
          <cell r="A1661" t="str">
            <v/>
          </cell>
          <cell r="B1661" t="str">
            <v>Total Cartera Por venta bienes</v>
          </cell>
          <cell r="C1661">
            <v>16935605</v>
          </cell>
        </row>
        <row r="1662">
          <cell r="A1662" t="str">
            <v/>
          </cell>
          <cell r="B1662" t="str">
            <v>511530. Cuentas Por cobrar</v>
          </cell>
          <cell r="C1662">
            <v>0</v>
          </cell>
        </row>
        <row r="1663">
          <cell r="A1663" t="str">
            <v>511530001</v>
          </cell>
          <cell r="B1663" t="str">
            <v>511530001 ADMON - PROVISION CUENTAS POR COBRAR AYC</v>
          </cell>
          <cell r="C1663">
            <v>972798</v>
          </cell>
        </row>
        <row r="1664">
          <cell r="A1664" t="str">
            <v/>
          </cell>
          <cell r="B1664" t="str">
            <v>Total Cuentas Por cobrar</v>
          </cell>
          <cell r="C1664">
            <v>972798</v>
          </cell>
        </row>
        <row r="1665">
          <cell r="A1665" t="str">
            <v/>
          </cell>
          <cell r="B1665" t="str">
            <v>511535. Inventarios</v>
          </cell>
          <cell r="C1665">
            <v>0</v>
          </cell>
        </row>
        <row r="1666">
          <cell r="A1666" t="str">
            <v>511535002</v>
          </cell>
          <cell r="B1666" t="str">
            <v>511535002 ADMON - PROVISION PARA INVENTARIOS PARA DESGUASE</v>
          </cell>
          <cell r="C1666">
            <v>11500000</v>
          </cell>
        </row>
        <row r="1667">
          <cell r="A1667" t="str">
            <v/>
          </cell>
          <cell r="B1667" t="str">
            <v>Total Inventarios</v>
          </cell>
          <cell r="C1667">
            <v>11500000</v>
          </cell>
        </row>
        <row r="1668">
          <cell r="A1668" t="str">
            <v/>
          </cell>
          <cell r="B1668" t="str">
            <v>Total 5115 Provisiones</v>
          </cell>
          <cell r="C1668">
            <v>106166869</v>
          </cell>
        </row>
        <row r="1669">
          <cell r="A1669" t="str">
            <v/>
          </cell>
          <cell r="B1669" t="str">
            <v>5120. Amortizacion y agotamiento</v>
          </cell>
          <cell r="C1669">
            <v>0</v>
          </cell>
        </row>
        <row r="1670">
          <cell r="A1670" t="str">
            <v/>
          </cell>
          <cell r="B1670" t="str">
            <v>512010. Cargos Diferidos</v>
          </cell>
          <cell r="C1670">
            <v>0</v>
          </cell>
        </row>
        <row r="1671">
          <cell r="A1671" t="str">
            <v>512010004</v>
          </cell>
          <cell r="B1671" t="str">
            <v>512010004 ADMON - DIFER.PROGR. PARA COMPUTADOR</v>
          </cell>
          <cell r="C1671">
            <v>850684000</v>
          </cell>
        </row>
        <row r="1672">
          <cell r="A1672" t="str">
            <v>512010008</v>
          </cell>
          <cell r="B1672" t="str">
            <v>512010008 ADMON - MEJORA PROPIED.TOMADA ARRIENDO</v>
          </cell>
          <cell r="C1672">
            <v>0</v>
          </cell>
        </row>
        <row r="1673">
          <cell r="A1673" t="str">
            <v/>
          </cell>
          <cell r="B1673" t="str">
            <v>Total Cargos Diferidos</v>
          </cell>
          <cell r="C1673">
            <v>850684000</v>
          </cell>
        </row>
        <row r="1674">
          <cell r="A1674" t="str">
            <v/>
          </cell>
          <cell r="B1674" t="str">
            <v>512095. Otras</v>
          </cell>
          <cell r="C1674">
            <v>0</v>
          </cell>
        </row>
        <row r="1675">
          <cell r="A1675" t="str">
            <v>512095000</v>
          </cell>
          <cell r="B1675" t="str">
            <v>512095000 ADMON - AMORT. MUEBLES Y ENSERES COMODATO</v>
          </cell>
          <cell r="C1675">
            <v>4382454</v>
          </cell>
        </row>
        <row r="1676">
          <cell r="A1676" t="str">
            <v>512095010</v>
          </cell>
          <cell r="B1676" t="str">
            <v>512095010 ADMON - AMORT. EQ. COMPUTO COMODATO</v>
          </cell>
          <cell r="C1676">
            <v>344520</v>
          </cell>
        </row>
        <row r="1677">
          <cell r="A1677" t="str">
            <v/>
          </cell>
          <cell r="B1677" t="str">
            <v>Total Otras</v>
          </cell>
          <cell r="C1677">
            <v>4726974</v>
          </cell>
        </row>
        <row r="1678">
          <cell r="A1678" t="str">
            <v/>
          </cell>
          <cell r="B1678" t="str">
            <v>Total 5120 Amortizacion y agotamiento</v>
          </cell>
          <cell r="C1678">
            <v>855410974</v>
          </cell>
        </row>
        <row r="1679">
          <cell r="A1679" t="str">
            <v/>
          </cell>
          <cell r="B1679" t="str">
            <v>5125. Depreciaciones</v>
          </cell>
          <cell r="C1679">
            <v>0</v>
          </cell>
        </row>
        <row r="1680">
          <cell r="A1680" t="str">
            <v/>
          </cell>
          <cell r="B1680" t="str">
            <v>512515. Edificaciones</v>
          </cell>
          <cell r="C1680">
            <v>0</v>
          </cell>
        </row>
        <row r="1681">
          <cell r="A1681" t="str">
            <v>512515001</v>
          </cell>
          <cell r="B1681" t="str">
            <v>512515001 ADMON - DEPRECIACION EDIFICIOS BOGOTA</v>
          </cell>
          <cell r="C1681">
            <v>175214391</v>
          </cell>
        </row>
        <row r="1682">
          <cell r="A1682" t="str">
            <v/>
          </cell>
          <cell r="B1682" t="str">
            <v>Total Edificaciones</v>
          </cell>
          <cell r="C1682">
            <v>175214391</v>
          </cell>
        </row>
        <row r="1683">
          <cell r="A1683" t="str">
            <v/>
          </cell>
          <cell r="B1683" t="str">
            <v>512520. Muebles y equipo de Oficina</v>
          </cell>
          <cell r="C1683">
            <v>0</v>
          </cell>
        </row>
        <row r="1684">
          <cell r="A1684" t="str">
            <v>512520001</v>
          </cell>
          <cell r="B1684" t="str">
            <v>512520001 ADMON - DEPRECIACION EQUIPO.DE OFICINA</v>
          </cell>
          <cell r="C1684">
            <v>14462723</v>
          </cell>
        </row>
        <row r="1685">
          <cell r="A1685" t="str">
            <v>512520002</v>
          </cell>
          <cell r="B1685" t="str">
            <v>512520002 ADMON - DEPRE.EQUIPO DE OFICINA 100% ANO</v>
          </cell>
          <cell r="C1685">
            <v>57805</v>
          </cell>
        </row>
        <row r="1686">
          <cell r="A1686" t="str">
            <v>512520003</v>
          </cell>
          <cell r="B1686" t="str">
            <v>512520003 ADMON - DEPRECIACION  MUEBLES</v>
          </cell>
          <cell r="C1686">
            <v>38430508</v>
          </cell>
        </row>
        <row r="1687">
          <cell r="A1687" t="str">
            <v>512520004</v>
          </cell>
          <cell r="B1687" t="str">
            <v>512520004 ADMON - DEPRE.MUEBLES.100% MISMO ANO</v>
          </cell>
          <cell r="C1687">
            <v>375483</v>
          </cell>
        </row>
        <row r="1688">
          <cell r="A1688" t="str">
            <v/>
          </cell>
          <cell r="B1688" t="str">
            <v>Total Muebles y equipo de Oficina</v>
          </cell>
          <cell r="C1688">
            <v>53326519</v>
          </cell>
        </row>
        <row r="1689">
          <cell r="A1689" t="str">
            <v/>
          </cell>
          <cell r="B1689" t="str">
            <v>512525. Equipo de computo y Comunicaciones</v>
          </cell>
          <cell r="C1689">
            <v>0</v>
          </cell>
        </row>
        <row r="1690">
          <cell r="A1690" t="str">
            <v>512525001</v>
          </cell>
          <cell r="B1690" t="str">
            <v>512525001 ADMON - DEPRE. EQUIPO DE COMPUTO AYC</v>
          </cell>
          <cell r="C1690">
            <v>4744132</v>
          </cell>
        </row>
        <row r="1691">
          <cell r="A1691" t="str">
            <v>512525011</v>
          </cell>
          <cell r="B1691" t="str">
            <v>512525011 ADMON - DEPRE. EQUIPO DE COMPUTO</v>
          </cell>
          <cell r="C1691">
            <v>383467371</v>
          </cell>
        </row>
        <row r="1692">
          <cell r="A1692" t="str">
            <v>512525013</v>
          </cell>
          <cell r="B1692" t="str">
            <v>512525013 ADMON - DEPRE. EQUIPO COMUNICACION</v>
          </cell>
          <cell r="C1692">
            <v>45157088</v>
          </cell>
        </row>
        <row r="1693">
          <cell r="A1693" t="str">
            <v>512525014</v>
          </cell>
          <cell r="B1693" t="str">
            <v>512525014 ADMON - DEPRE. LINEAS TELEFONICAS</v>
          </cell>
          <cell r="C1693">
            <v>65114</v>
          </cell>
        </row>
        <row r="1694">
          <cell r="A1694" t="str">
            <v/>
          </cell>
          <cell r="B1694" t="str">
            <v>Total Equipo de computo y Comunicaciones</v>
          </cell>
          <cell r="C1694">
            <v>433433705</v>
          </cell>
        </row>
        <row r="1695">
          <cell r="A1695" t="str">
            <v/>
          </cell>
          <cell r="B1695" t="str">
            <v>512532.  Envases y Empaques</v>
          </cell>
          <cell r="C1695">
            <v>0</v>
          </cell>
        </row>
        <row r="1696">
          <cell r="A1696" t="str">
            <v>512532002</v>
          </cell>
          <cell r="B1696" t="str">
            <v>512532002 ADMON - DEPRE. ENVASES Y EMPAQUES (CANASTAS)</v>
          </cell>
          <cell r="C1696">
            <v>82985173</v>
          </cell>
        </row>
        <row r="1697">
          <cell r="A1697" t="str">
            <v/>
          </cell>
          <cell r="B1697" t="str">
            <v>Total  Envases y Empaques</v>
          </cell>
          <cell r="C1697">
            <v>82985173</v>
          </cell>
        </row>
        <row r="1698">
          <cell r="A1698" t="str">
            <v/>
          </cell>
          <cell r="B1698" t="str">
            <v>512545. Maquinaria Y equipo</v>
          </cell>
          <cell r="C1698">
            <v>0</v>
          </cell>
        </row>
        <row r="1699">
          <cell r="A1699" t="str">
            <v>512545001</v>
          </cell>
          <cell r="B1699" t="str">
            <v>512545001 ADMON - DEPRE.EQUIPO</v>
          </cell>
          <cell r="C1699">
            <v>23691473</v>
          </cell>
        </row>
        <row r="1700">
          <cell r="A1700" t="str">
            <v>512545006</v>
          </cell>
          <cell r="B1700" t="str">
            <v>512545006 ADMON - DEPRE. MAQUINARIA</v>
          </cell>
          <cell r="C1700">
            <v>172742219</v>
          </cell>
        </row>
        <row r="1701">
          <cell r="A1701" t="str">
            <v/>
          </cell>
          <cell r="B1701" t="str">
            <v>Total Maquinaria Y equipo</v>
          </cell>
          <cell r="C1701">
            <v>196433692</v>
          </cell>
        </row>
        <row r="1702">
          <cell r="A1702" t="str">
            <v/>
          </cell>
          <cell r="B1702" t="str">
            <v>Total 5125 Depreciaciones</v>
          </cell>
          <cell r="C1702">
            <v>941393480</v>
          </cell>
        </row>
        <row r="1703">
          <cell r="A1703" t="str">
            <v/>
          </cell>
          <cell r="B1703" t="str">
            <v>5140. Gastos Financieros</v>
          </cell>
          <cell r="C1703">
            <v>0</v>
          </cell>
        </row>
        <row r="1704">
          <cell r="A1704" t="str">
            <v/>
          </cell>
          <cell r="B1704" t="str">
            <v>514005. Gastos Bancarios</v>
          </cell>
          <cell r="C1704">
            <v>0</v>
          </cell>
        </row>
        <row r="1705">
          <cell r="A1705" t="str">
            <v>514005001</v>
          </cell>
          <cell r="B1705" t="str">
            <v>514005001 ADMON - INT.,CHEQUERAS,SOBGIROS</v>
          </cell>
          <cell r="C1705">
            <v>364815</v>
          </cell>
        </row>
        <row r="1706">
          <cell r="A1706" t="str">
            <v>514005006</v>
          </cell>
          <cell r="B1706" t="str">
            <v>514005006 ADMON - INT.,CHEQUERAS,SOBGIROS AYC</v>
          </cell>
          <cell r="C1706">
            <v>4042801</v>
          </cell>
        </row>
        <row r="1707">
          <cell r="A1707" t="str">
            <v/>
          </cell>
          <cell r="B1707" t="str">
            <v>Total Gastos Bancarios</v>
          </cell>
          <cell r="C1707">
            <v>4407616</v>
          </cell>
        </row>
        <row r="1708">
          <cell r="A1708" t="str">
            <v/>
          </cell>
          <cell r="B1708" t="str">
            <v>514015. Comisiones</v>
          </cell>
          <cell r="C1708">
            <v>0</v>
          </cell>
        </row>
        <row r="1709">
          <cell r="A1709" t="str">
            <v>514015001</v>
          </cell>
          <cell r="B1709" t="str">
            <v>514015001 ADMON - COMISIONES,PORTES Y OTROS GASTOS BANCARIOS</v>
          </cell>
          <cell r="C1709">
            <v>233761638</v>
          </cell>
        </row>
        <row r="1710">
          <cell r="A1710" t="str">
            <v>514015006</v>
          </cell>
          <cell r="B1710" t="str">
            <v>514015006 ADMON - COMISIONES AYC</v>
          </cell>
          <cell r="C1710">
            <v>55769542</v>
          </cell>
        </row>
        <row r="1711">
          <cell r="A1711" t="str">
            <v/>
          </cell>
          <cell r="B1711" t="str">
            <v>Total Comisiones</v>
          </cell>
          <cell r="C1711">
            <v>289531180</v>
          </cell>
        </row>
        <row r="1712">
          <cell r="A1712" t="str">
            <v/>
          </cell>
          <cell r="B1712" t="str">
            <v>514025. Diferencia en cambio</v>
          </cell>
          <cell r="C1712">
            <v>0</v>
          </cell>
        </row>
        <row r="1713">
          <cell r="A1713" t="str">
            <v>514025001</v>
          </cell>
          <cell r="B1713" t="str">
            <v>514025001 ADMON - DIFERENCIA EN CAMBIO</v>
          </cell>
          <cell r="C1713">
            <v>0</v>
          </cell>
        </row>
        <row r="1714">
          <cell r="A1714" t="str">
            <v>514025002</v>
          </cell>
          <cell r="B1714" t="str">
            <v>514025002 ADMON - DIFERENCIA EN CAMBIO PARA BANCOS</v>
          </cell>
          <cell r="C1714">
            <v>0</v>
          </cell>
        </row>
        <row r="1715">
          <cell r="A1715" t="str">
            <v/>
          </cell>
          <cell r="B1715" t="str">
            <v>Diferencia en cambio</v>
          </cell>
          <cell r="C1715">
            <v>0</v>
          </cell>
        </row>
        <row r="1716">
          <cell r="A1716" t="str">
            <v>514052001</v>
          </cell>
          <cell r="B1716" t="str">
            <v>514052001 ADMON - PERDIDA EN FONDO DE INVERSION A Y C</v>
          </cell>
          <cell r="C1716">
            <v>1456139</v>
          </cell>
        </row>
        <row r="1717">
          <cell r="A1717" t="str">
            <v/>
          </cell>
          <cell r="B1717" t="str">
            <v/>
          </cell>
          <cell r="C1717">
            <v>1456139</v>
          </cell>
        </row>
        <row r="1718">
          <cell r="A1718" t="str">
            <v/>
          </cell>
          <cell r="B1718" t="str">
            <v/>
          </cell>
          <cell r="C1718">
            <v>1456139</v>
          </cell>
        </row>
        <row r="1719">
          <cell r="A1719" t="str">
            <v/>
          </cell>
          <cell r="B1719" t="str">
            <v>514095. Otros</v>
          </cell>
          <cell r="C1719">
            <v>0</v>
          </cell>
        </row>
        <row r="1720">
          <cell r="A1720" t="str">
            <v>514095001</v>
          </cell>
          <cell r="B1720" t="str">
            <v>514095001 ADMON - DTO CONCED.A ASOC. POR INGRESO</v>
          </cell>
          <cell r="C1720">
            <v>52194700</v>
          </cell>
        </row>
        <row r="1721">
          <cell r="A1721" t="str">
            <v/>
          </cell>
          <cell r="B1721" t="str">
            <v>Total Otros</v>
          </cell>
          <cell r="C1721">
            <v>52194700</v>
          </cell>
        </row>
        <row r="1722">
          <cell r="A1722" t="str">
            <v/>
          </cell>
          <cell r="B1722" t="str">
            <v>Total 5140 Gastos Financieros</v>
          </cell>
          <cell r="C1722">
            <v>347589635</v>
          </cell>
        </row>
        <row r="1723">
          <cell r="A1723" t="str">
            <v/>
          </cell>
          <cell r="B1723" t="str">
            <v>Total  51. Gastos de administracion</v>
          </cell>
          <cell r="C1723">
            <v>12839815905</v>
          </cell>
        </row>
        <row r="1724">
          <cell r="A1724" t="str">
            <v/>
          </cell>
          <cell r="B1724" t="str">
            <v>52. Gastos de ventas</v>
          </cell>
          <cell r="C1724">
            <v>0</v>
          </cell>
        </row>
        <row r="1725">
          <cell r="A1725" t="str">
            <v/>
          </cell>
          <cell r="B1725" t="str">
            <v>5205. Gastos Personal</v>
          </cell>
          <cell r="C1725">
            <v>0</v>
          </cell>
        </row>
        <row r="1726">
          <cell r="A1726" t="str">
            <v/>
          </cell>
          <cell r="B1726" t="str">
            <v>520503. Salario Integral</v>
          </cell>
          <cell r="C1726">
            <v>0</v>
          </cell>
        </row>
        <row r="1727">
          <cell r="A1727" t="str">
            <v>520503001</v>
          </cell>
          <cell r="B1727" t="str">
            <v>520503001 VTAS - SALARIO INTEGRAL</v>
          </cell>
          <cell r="C1727">
            <v>340347999</v>
          </cell>
        </row>
        <row r="1728">
          <cell r="A1728" t="str">
            <v/>
          </cell>
          <cell r="B1728" t="str">
            <v>Total Salario Integral</v>
          </cell>
          <cell r="C1728">
            <v>340347999</v>
          </cell>
        </row>
        <row r="1729">
          <cell r="A1729" t="str">
            <v/>
          </cell>
          <cell r="B1729" t="str">
            <v>520506. Sueldos</v>
          </cell>
          <cell r="C1729">
            <v>0</v>
          </cell>
        </row>
        <row r="1730">
          <cell r="A1730" t="str">
            <v>520506001</v>
          </cell>
          <cell r="B1730" t="str">
            <v>520506001 VTAS - SUELDOS</v>
          </cell>
          <cell r="C1730">
            <v>852700571</v>
          </cell>
        </row>
        <row r="1731">
          <cell r="A1731" t="str">
            <v/>
          </cell>
          <cell r="B1731" t="str">
            <v>Total Sueldos</v>
          </cell>
          <cell r="C1731">
            <v>852700571</v>
          </cell>
        </row>
        <row r="1732">
          <cell r="A1732" t="str">
            <v/>
          </cell>
          <cell r="B1732" t="str">
            <v>520515. Horas extras y recargos</v>
          </cell>
          <cell r="C1732">
            <v>0</v>
          </cell>
        </row>
        <row r="1733">
          <cell r="A1733" t="str">
            <v>520515001</v>
          </cell>
          <cell r="B1733" t="str">
            <v>520515001 VTAS - HORAS EXTRAS</v>
          </cell>
          <cell r="C1733">
            <v>35458568</v>
          </cell>
        </row>
        <row r="1734">
          <cell r="A1734" t="str">
            <v/>
          </cell>
          <cell r="B1734" t="str">
            <v>Total Horas extras y recargos</v>
          </cell>
          <cell r="C1734">
            <v>35458568</v>
          </cell>
        </row>
        <row r="1735">
          <cell r="A1735" t="str">
            <v/>
          </cell>
          <cell r="B1735" t="str">
            <v>520518. Comisiones</v>
          </cell>
          <cell r="C1735">
            <v>0</v>
          </cell>
        </row>
        <row r="1736">
          <cell r="A1736" t="str">
            <v>520518001</v>
          </cell>
          <cell r="B1736" t="str">
            <v>520518001 VTAS - COMISIONES</v>
          </cell>
          <cell r="C1736">
            <v>338785817</v>
          </cell>
        </row>
        <row r="1737">
          <cell r="A1737" t="str">
            <v/>
          </cell>
          <cell r="B1737" t="str">
            <v>Total Comisiones</v>
          </cell>
          <cell r="C1737">
            <v>338785817</v>
          </cell>
        </row>
        <row r="1738">
          <cell r="A1738" t="str">
            <v/>
          </cell>
          <cell r="B1738" t="str">
            <v>520524. Incapacidades</v>
          </cell>
          <cell r="C1738">
            <v>0</v>
          </cell>
        </row>
        <row r="1739">
          <cell r="A1739" t="str">
            <v>520524001</v>
          </cell>
          <cell r="B1739" t="str">
            <v>520524001 VTAS - INCAPACIDADES</v>
          </cell>
          <cell r="C1739">
            <v>6549423</v>
          </cell>
        </row>
        <row r="1740">
          <cell r="A1740" t="str">
            <v/>
          </cell>
          <cell r="B1740" t="str">
            <v>Total  Incapacidades</v>
          </cell>
          <cell r="C1740">
            <v>6549423</v>
          </cell>
        </row>
        <row r="1741">
          <cell r="A1741" t="str">
            <v/>
          </cell>
          <cell r="B1741" t="str">
            <v>520527. Auxilio de transporte</v>
          </cell>
          <cell r="C1741">
            <v>0</v>
          </cell>
        </row>
        <row r="1742">
          <cell r="A1742" t="str">
            <v>520527001</v>
          </cell>
          <cell r="B1742" t="str">
            <v>520527001 VTAS - AUXILIO DE TRASPORTE</v>
          </cell>
          <cell r="C1742">
            <v>24257422</v>
          </cell>
        </row>
        <row r="1743">
          <cell r="A1743" t="str">
            <v/>
          </cell>
          <cell r="B1743" t="str">
            <v>Total Auxilio de transporte</v>
          </cell>
          <cell r="C1743">
            <v>24257422</v>
          </cell>
        </row>
        <row r="1744">
          <cell r="A1744" t="str">
            <v/>
          </cell>
          <cell r="B1744" t="str">
            <v>520530. Cesantias</v>
          </cell>
          <cell r="C1744">
            <v>0</v>
          </cell>
        </row>
        <row r="1745">
          <cell r="A1745" t="str">
            <v>520530001</v>
          </cell>
          <cell r="B1745" t="str">
            <v>520530001 VTAS - CESANTIAS</v>
          </cell>
          <cell r="C1745">
            <v>113129780</v>
          </cell>
        </row>
        <row r="1746">
          <cell r="A1746" t="str">
            <v/>
          </cell>
          <cell r="B1746" t="str">
            <v>Total Cesantias</v>
          </cell>
          <cell r="C1746">
            <v>113129780</v>
          </cell>
        </row>
        <row r="1747">
          <cell r="A1747" t="str">
            <v/>
          </cell>
          <cell r="B1747" t="str">
            <v>520533. Intereses sobre cesantias</v>
          </cell>
          <cell r="C1747">
            <v>0</v>
          </cell>
        </row>
        <row r="1748">
          <cell r="A1748" t="str">
            <v>520533001</v>
          </cell>
          <cell r="B1748" t="str">
            <v>520533001 VTAS - INTER/CESANTIAS</v>
          </cell>
          <cell r="C1748">
            <v>10332469</v>
          </cell>
        </row>
        <row r="1749">
          <cell r="A1749" t="str">
            <v/>
          </cell>
          <cell r="B1749" t="str">
            <v>Total Intereses sobre cesantias</v>
          </cell>
          <cell r="C1749">
            <v>10332469</v>
          </cell>
        </row>
        <row r="1750">
          <cell r="A1750" t="str">
            <v/>
          </cell>
          <cell r="B1750" t="str">
            <v>520536. Prima de Servicios</v>
          </cell>
          <cell r="C1750">
            <v>0</v>
          </cell>
        </row>
        <row r="1751">
          <cell r="A1751" t="str">
            <v>520536001</v>
          </cell>
          <cell r="B1751" t="str">
            <v>520536001 VTAS - PRIMA DE SERVICIOS</v>
          </cell>
          <cell r="C1751">
            <v>109888778</v>
          </cell>
        </row>
        <row r="1752">
          <cell r="A1752" t="str">
            <v/>
          </cell>
          <cell r="B1752" t="str">
            <v>Total Prima de Servicios</v>
          </cell>
          <cell r="C1752">
            <v>109888778</v>
          </cell>
        </row>
        <row r="1753">
          <cell r="A1753" t="str">
            <v/>
          </cell>
          <cell r="B1753" t="str">
            <v>520539. Vacaciones</v>
          </cell>
          <cell r="C1753">
            <v>0</v>
          </cell>
        </row>
        <row r="1754">
          <cell r="A1754" t="str">
            <v>520539001</v>
          </cell>
          <cell r="B1754" t="str">
            <v>520539001 VTAS - VACACIONES</v>
          </cell>
          <cell r="C1754">
            <v>75619203</v>
          </cell>
        </row>
        <row r="1755">
          <cell r="A1755" t="str">
            <v/>
          </cell>
          <cell r="B1755" t="str">
            <v>Total Vacaciones</v>
          </cell>
          <cell r="C1755">
            <v>75619203</v>
          </cell>
        </row>
        <row r="1756">
          <cell r="A1756" t="str">
            <v/>
          </cell>
          <cell r="B1756" t="str">
            <v>520545. Auxilios</v>
          </cell>
          <cell r="C1756">
            <v>0</v>
          </cell>
        </row>
        <row r="1757">
          <cell r="A1757" t="str">
            <v>520545001</v>
          </cell>
          <cell r="B1757" t="str">
            <v>520545001 VTAS - AUXILIOS</v>
          </cell>
          <cell r="C1757">
            <v>35347204</v>
          </cell>
        </row>
        <row r="1758">
          <cell r="A1758" t="str">
            <v/>
          </cell>
          <cell r="B1758" t="str">
            <v>Total Auxilios</v>
          </cell>
          <cell r="C1758">
            <v>35347204</v>
          </cell>
        </row>
        <row r="1759">
          <cell r="A1759" t="str">
            <v/>
          </cell>
          <cell r="B1759" t="str">
            <v>520548. Bonificaciones</v>
          </cell>
          <cell r="C1759">
            <v>0</v>
          </cell>
        </row>
        <row r="1760">
          <cell r="A1760" t="str">
            <v>520548001</v>
          </cell>
          <cell r="B1760" t="str">
            <v>520548001 VTAS - BONIFICACIONES</v>
          </cell>
          <cell r="C1760">
            <v>110984575</v>
          </cell>
        </row>
        <row r="1761">
          <cell r="A1761" t="str">
            <v/>
          </cell>
          <cell r="B1761" t="str">
            <v>Total Bonificaciones</v>
          </cell>
          <cell r="C1761">
            <v>110984575</v>
          </cell>
        </row>
        <row r="1762">
          <cell r="A1762" t="str">
            <v/>
          </cell>
          <cell r="B1762" t="str">
            <v>520551. Dotacion y suministro a trabajadores</v>
          </cell>
          <cell r="C1762">
            <v>0</v>
          </cell>
        </row>
        <row r="1763">
          <cell r="A1763" t="str">
            <v>520551001</v>
          </cell>
          <cell r="B1763" t="str">
            <v>520551001 VTAS - DOTACION</v>
          </cell>
          <cell r="C1763">
            <v>13040907</v>
          </cell>
        </row>
        <row r="1764">
          <cell r="A1764" t="str">
            <v/>
          </cell>
          <cell r="B1764" t="str">
            <v>Total Dotacion y suministro a trabajadores</v>
          </cell>
          <cell r="C1764">
            <v>13040907</v>
          </cell>
        </row>
        <row r="1765">
          <cell r="A1765" t="str">
            <v/>
          </cell>
          <cell r="B1765" t="str">
            <v>520563. Capacitacion al personal</v>
          </cell>
          <cell r="C1765">
            <v>0</v>
          </cell>
        </row>
        <row r="1766">
          <cell r="A1766" t="str">
            <v>520563001</v>
          </cell>
          <cell r="B1766" t="str">
            <v>520563001 VTAS - CAPACITACION</v>
          </cell>
          <cell r="C1766">
            <v>2534000</v>
          </cell>
        </row>
        <row r="1767">
          <cell r="A1767" t="str">
            <v/>
          </cell>
          <cell r="B1767" t="str">
            <v>Total Capacitacion al personal</v>
          </cell>
          <cell r="C1767">
            <v>2534000</v>
          </cell>
        </row>
        <row r="1768">
          <cell r="A1768" t="str">
            <v/>
          </cell>
          <cell r="B1768" t="str">
            <v>520569. Aportes A salud</v>
          </cell>
          <cell r="C1768">
            <v>0</v>
          </cell>
        </row>
        <row r="1769">
          <cell r="A1769" t="str">
            <v>520569001</v>
          </cell>
          <cell r="B1769" t="str">
            <v>520569001 VTAS - SALUD</v>
          </cell>
          <cell r="C1769">
            <v>128167024</v>
          </cell>
        </row>
        <row r="1770">
          <cell r="A1770" t="str">
            <v/>
          </cell>
          <cell r="B1770" t="str">
            <v>Total Aportes A salud</v>
          </cell>
          <cell r="C1770">
            <v>128167024</v>
          </cell>
        </row>
        <row r="1771">
          <cell r="A1771" t="str">
            <v/>
          </cell>
          <cell r="B1771" t="str">
            <v>520570. Aportes pension</v>
          </cell>
          <cell r="C1771">
            <v>0</v>
          </cell>
        </row>
        <row r="1772">
          <cell r="A1772" t="str">
            <v>520570001</v>
          </cell>
          <cell r="B1772" t="str">
            <v>520570001 VTAS - PENSION</v>
          </cell>
          <cell r="C1772">
            <v>184370225</v>
          </cell>
        </row>
        <row r="1773">
          <cell r="A1773" t="str">
            <v/>
          </cell>
          <cell r="B1773" t="str">
            <v>Total Aportes a pension</v>
          </cell>
          <cell r="C1773">
            <v>184370225</v>
          </cell>
        </row>
        <row r="1774">
          <cell r="A1774" t="str">
            <v/>
          </cell>
          <cell r="B1774" t="str">
            <v>520571. Aportes A.R.P</v>
          </cell>
          <cell r="C1774">
            <v>0</v>
          </cell>
        </row>
        <row r="1775">
          <cell r="A1775" t="str">
            <v>520571001</v>
          </cell>
          <cell r="B1775" t="str">
            <v>520571001 VTAS - A.R.P</v>
          </cell>
          <cell r="C1775">
            <v>7996099</v>
          </cell>
        </row>
        <row r="1776">
          <cell r="A1776" t="str">
            <v/>
          </cell>
          <cell r="B1776" t="str">
            <v>Total Aportes A.R.P</v>
          </cell>
          <cell r="C1776">
            <v>7996099</v>
          </cell>
        </row>
        <row r="1777">
          <cell r="A1777" t="str">
            <v/>
          </cell>
          <cell r="B1777" t="str">
            <v>520572. Aportes Caja De compensacion Familiar</v>
          </cell>
          <cell r="C1777">
            <v>0</v>
          </cell>
        </row>
        <row r="1778">
          <cell r="A1778" t="str">
            <v>520572001</v>
          </cell>
          <cell r="B1778" t="str">
            <v>520572001 VTAS - COMPENSACION FAMILIAR</v>
          </cell>
          <cell r="C1778">
            <v>62654142</v>
          </cell>
        </row>
        <row r="1779">
          <cell r="A1779" t="str">
            <v/>
          </cell>
          <cell r="B1779" t="str">
            <v>Total Aportes Caja De compensacion Familiar</v>
          </cell>
          <cell r="C1779">
            <v>62654142</v>
          </cell>
        </row>
        <row r="1780">
          <cell r="A1780" t="str">
            <v/>
          </cell>
          <cell r="B1780" t="str">
            <v>520575. Aportes I.C.B.F</v>
          </cell>
          <cell r="C1780">
            <v>0</v>
          </cell>
        </row>
        <row r="1781">
          <cell r="A1781" t="str">
            <v>520575001</v>
          </cell>
          <cell r="B1781" t="str">
            <v>520575001 VTAS - I.C.B.F</v>
          </cell>
          <cell r="C1781">
            <v>46990593</v>
          </cell>
        </row>
        <row r="1782">
          <cell r="A1782" t="str">
            <v/>
          </cell>
          <cell r="B1782" t="str">
            <v>Total Aportes I.C.B.F</v>
          </cell>
          <cell r="C1782">
            <v>46990593</v>
          </cell>
        </row>
        <row r="1783">
          <cell r="A1783" t="str">
            <v/>
          </cell>
          <cell r="B1783" t="str">
            <v>520578. SENA</v>
          </cell>
          <cell r="C1783">
            <v>0</v>
          </cell>
        </row>
        <row r="1784">
          <cell r="A1784" t="str">
            <v>520578001</v>
          </cell>
          <cell r="B1784" t="str">
            <v>520578001 VTAS - SENA</v>
          </cell>
          <cell r="C1784">
            <v>31327071</v>
          </cell>
        </row>
        <row r="1785">
          <cell r="A1785" t="str">
            <v/>
          </cell>
          <cell r="B1785" t="str">
            <v>Total SENA</v>
          </cell>
          <cell r="C1785">
            <v>31327071</v>
          </cell>
        </row>
        <row r="1786">
          <cell r="A1786" t="str">
            <v/>
          </cell>
          <cell r="B1786" t="str">
            <v>520584. Gasto Medico y drogas</v>
          </cell>
          <cell r="C1786">
            <v>0</v>
          </cell>
        </row>
        <row r="1787">
          <cell r="A1787" t="str">
            <v>520584001</v>
          </cell>
          <cell r="B1787" t="str">
            <v>520584001 VTAS - MEDICOS Y DROGAS</v>
          </cell>
          <cell r="C1787">
            <v>6700</v>
          </cell>
        </row>
        <row r="1788">
          <cell r="A1788" t="str">
            <v/>
          </cell>
          <cell r="B1788" t="str">
            <v>Total Gasto Medico y drogas</v>
          </cell>
          <cell r="C1788">
            <v>6700</v>
          </cell>
        </row>
        <row r="1789">
          <cell r="A1789" t="str">
            <v/>
          </cell>
          <cell r="B1789" t="str">
            <v>520595. Otros</v>
          </cell>
          <cell r="C1789">
            <v>0</v>
          </cell>
        </row>
        <row r="1790">
          <cell r="A1790" t="str">
            <v>520595002</v>
          </cell>
          <cell r="B1790" t="str">
            <v>520595002 VTAS - AUXILIO DE ALIMENTACION</v>
          </cell>
          <cell r="C1790">
            <v>59591012</v>
          </cell>
        </row>
        <row r="1791">
          <cell r="A1791" t="str">
            <v>520595004</v>
          </cell>
          <cell r="B1791" t="str">
            <v>520595004 VTAS - ATENCION Y ESTIMULOS</v>
          </cell>
          <cell r="C1791">
            <v>2987000</v>
          </cell>
        </row>
        <row r="1792">
          <cell r="A1792" t="str">
            <v>520595005</v>
          </cell>
          <cell r="B1792" t="str">
            <v>520595005 VTAS - AUXILIO FUNERARIO</v>
          </cell>
          <cell r="C1792">
            <v>1074852</v>
          </cell>
        </row>
        <row r="1793">
          <cell r="A1793" t="str">
            <v>520595006</v>
          </cell>
          <cell r="B1793" t="str">
            <v>520595006 VTAS - AUXILIO NACIMIENTO</v>
          </cell>
          <cell r="C1793">
            <v>866772</v>
          </cell>
        </row>
        <row r="1794">
          <cell r="A1794" t="str">
            <v>520595007</v>
          </cell>
          <cell r="B1794" t="str">
            <v>520595007 VTAS - AUXILIO LENTES</v>
          </cell>
          <cell r="C1794">
            <v>700644</v>
          </cell>
        </row>
        <row r="1795">
          <cell r="A1795" t="str">
            <v/>
          </cell>
          <cell r="B1795" t="str">
            <v>Total Otros</v>
          </cell>
          <cell r="C1795">
            <v>65220280</v>
          </cell>
        </row>
        <row r="1796">
          <cell r="A1796" t="str">
            <v/>
          </cell>
          <cell r="B1796" t="str">
            <v>Total 5205 Gastos Personal</v>
          </cell>
          <cell r="C1796">
            <v>2595708850</v>
          </cell>
        </row>
        <row r="1797">
          <cell r="A1797" t="str">
            <v/>
          </cell>
          <cell r="B1797" t="str">
            <v>5210. Honorarios</v>
          </cell>
          <cell r="C1797">
            <v>0</v>
          </cell>
        </row>
        <row r="1798">
          <cell r="A1798" t="str">
            <v/>
          </cell>
          <cell r="B1798" t="str">
            <v>521095. Otros</v>
          </cell>
          <cell r="C1798">
            <v>0</v>
          </cell>
        </row>
        <row r="1799">
          <cell r="A1799" t="str">
            <v>521095001</v>
          </cell>
          <cell r="B1799" t="str">
            <v>521095001 VTAS - HONORARIOS</v>
          </cell>
          <cell r="C1799">
            <v>3409286</v>
          </cell>
        </row>
        <row r="1800">
          <cell r="A1800" t="str">
            <v/>
          </cell>
          <cell r="B1800" t="str">
            <v>Total Otros</v>
          </cell>
          <cell r="C1800">
            <v>3409286</v>
          </cell>
        </row>
        <row r="1801">
          <cell r="A1801" t="str">
            <v/>
          </cell>
          <cell r="B1801" t="str">
            <v>Total 5210 Honorarios</v>
          </cell>
          <cell r="C1801">
            <v>3409286</v>
          </cell>
        </row>
        <row r="1802">
          <cell r="A1802" t="str">
            <v/>
          </cell>
          <cell r="B1802" t="str">
            <v>5215. Impuestos</v>
          </cell>
          <cell r="C1802">
            <v>0</v>
          </cell>
        </row>
        <row r="1803">
          <cell r="A1803" t="str">
            <v/>
          </cell>
          <cell r="B1803" t="str">
            <v>521505. Industria Y comercio</v>
          </cell>
          <cell r="C1803">
            <v>0</v>
          </cell>
        </row>
        <row r="1804">
          <cell r="A1804" t="str">
            <v>521505001</v>
          </cell>
          <cell r="B1804" t="str">
            <v>521505001 VTAS - IMPUESTOS INDUSTRIA Y COMERCIO</v>
          </cell>
          <cell r="C1804">
            <v>1777927948</v>
          </cell>
        </row>
        <row r="1805">
          <cell r="A1805" t="str">
            <v/>
          </cell>
          <cell r="B1805" t="str">
            <v>Total industria Y comercio</v>
          </cell>
          <cell r="C1805">
            <v>1777927948</v>
          </cell>
        </row>
        <row r="1806">
          <cell r="A1806" t="str">
            <v/>
          </cell>
          <cell r="B1806" t="str">
            <v>521510. De timbres</v>
          </cell>
          <cell r="C1806">
            <v>0</v>
          </cell>
        </row>
        <row r="1807">
          <cell r="A1807" t="str">
            <v>521510001</v>
          </cell>
          <cell r="B1807" t="str">
            <v>521510001 VTAS - IMPUESTOS DE TIMBRES</v>
          </cell>
          <cell r="C1807">
            <v>15231348</v>
          </cell>
        </row>
        <row r="1808">
          <cell r="A1808" t="str">
            <v/>
          </cell>
          <cell r="B1808" t="str">
            <v>Total De timbres</v>
          </cell>
          <cell r="C1808">
            <v>15231348</v>
          </cell>
        </row>
        <row r="1809">
          <cell r="A1809" t="str">
            <v/>
          </cell>
          <cell r="B1809" t="str">
            <v>521515. A la Propiedad Raiz</v>
          </cell>
          <cell r="C1809">
            <v>0</v>
          </cell>
        </row>
        <row r="1810">
          <cell r="A1810" t="str">
            <v>521515001</v>
          </cell>
          <cell r="B1810" t="str">
            <v>521515001 VTAS - IMPUESTOS PROPIEDAD</v>
          </cell>
          <cell r="C1810">
            <v>17234931</v>
          </cell>
        </row>
        <row r="1811">
          <cell r="A1811" t="str">
            <v/>
          </cell>
          <cell r="B1811" t="str">
            <v>Total A la Propiedad Raiz</v>
          </cell>
          <cell r="C1811">
            <v>17234931</v>
          </cell>
        </row>
        <row r="1812">
          <cell r="A1812" t="str">
            <v/>
          </cell>
          <cell r="B1812" t="str">
            <v>521570. IVA descontable</v>
          </cell>
          <cell r="C1812">
            <v>0</v>
          </cell>
        </row>
        <row r="1813">
          <cell r="A1813" t="str">
            <v>521570011</v>
          </cell>
          <cell r="B1813" t="str">
            <v>521570011 VTAS - IMPUESTOS IVA NO DEDUCIBLE</v>
          </cell>
          <cell r="C1813">
            <v>534755528</v>
          </cell>
        </row>
        <row r="1814">
          <cell r="A1814" t="str">
            <v/>
          </cell>
          <cell r="B1814" t="str">
            <v>Total IVA descontable</v>
          </cell>
          <cell r="C1814">
            <v>534755528</v>
          </cell>
        </row>
        <row r="1815">
          <cell r="A1815" t="str">
            <v/>
          </cell>
          <cell r="B1815" t="str">
            <v>521575. 4 X 1000</v>
          </cell>
          <cell r="C1815">
            <v>0</v>
          </cell>
        </row>
        <row r="1816">
          <cell r="A1816" t="str">
            <v>521575001</v>
          </cell>
          <cell r="B1816" t="str">
            <v>521575001 VTAS - IMPUESTOS 4 POR MIL AYC</v>
          </cell>
          <cell r="C1816">
            <v>0</v>
          </cell>
        </row>
        <row r="1817">
          <cell r="A1817" t="str">
            <v>521575011</v>
          </cell>
          <cell r="B1817" t="str">
            <v>521575011 VTAS - IMPUESTOS 4 POR MIL</v>
          </cell>
          <cell r="C1817">
            <v>1710444802</v>
          </cell>
        </row>
        <row r="1818">
          <cell r="A1818" t="str">
            <v/>
          </cell>
          <cell r="B1818" t="str">
            <v>Total 3 X 1000</v>
          </cell>
          <cell r="C1818">
            <v>1710444802</v>
          </cell>
        </row>
        <row r="1819">
          <cell r="A1819" t="str">
            <v/>
          </cell>
          <cell r="B1819" t="str">
            <v>521595. Otro</v>
          </cell>
          <cell r="C1819">
            <v>0</v>
          </cell>
        </row>
        <row r="1820">
          <cell r="A1820" t="str">
            <v>521595001</v>
          </cell>
          <cell r="B1820" t="str">
            <v>521595001 VTAS - OTROS IMPUESTOS</v>
          </cell>
          <cell r="C1820">
            <v>41548645</v>
          </cell>
        </row>
        <row r="1821">
          <cell r="A1821" t="str">
            <v>521595002</v>
          </cell>
          <cell r="B1821" t="str">
            <v>521595002 VTAS - IMPUESTO AVISOS Y TABLEROS</v>
          </cell>
          <cell r="C1821">
            <v>7076781</v>
          </cell>
        </row>
        <row r="1822">
          <cell r="A1822" t="str">
            <v>521595003</v>
          </cell>
          <cell r="B1822" t="str">
            <v>521595003 VTAS - ESTAMPILLA ANCIANATO</v>
          </cell>
          <cell r="C1822">
            <v>20628494</v>
          </cell>
        </row>
        <row r="1823">
          <cell r="A1823" t="str">
            <v/>
          </cell>
          <cell r="B1823" t="str">
            <v>Total Otros</v>
          </cell>
          <cell r="C1823">
            <v>69253920</v>
          </cell>
        </row>
        <row r="1824">
          <cell r="A1824" t="str">
            <v/>
          </cell>
          <cell r="B1824" t="str">
            <v>Total 5215 Impuestos</v>
          </cell>
          <cell r="C1824">
            <v>4124848477</v>
          </cell>
        </row>
        <row r="1825">
          <cell r="A1825" t="str">
            <v/>
          </cell>
          <cell r="B1825" t="str">
            <v>5220. Arrendamientos</v>
          </cell>
          <cell r="C1825">
            <v>0</v>
          </cell>
        </row>
        <row r="1826">
          <cell r="A1826" t="str">
            <v/>
          </cell>
          <cell r="B1826" t="str">
            <v>522010. Edificaciones</v>
          </cell>
          <cell r="C1826">
            <v>0</v>
          </cell>
        </row>
        <row r="1827">
          <cell r="A1827" t="str">
            <v>522010001</v>
          </cell>
          <cell r="B1827" t="str">
            <v>522010001 VTAS - ARRENDAMIENTOS EDIFICACIONES</v>
          </cell>
          <cell r="C1827">
            <v>295297263</v>
          </cell>
        </row>
        <row r="1828">
          <cell r="A1828" t="str">
            <v/>
          </cell>
          <cell r="B1828" t="str">
            <v>Total Edificaciones</v>
          </cell>
          <cell r="C1828">
            <v>295297263</v>
          </cell>
        </row>
        <row r="1829">
          <cell r="A1829" t="str">
            <v/>
          </cell>
          <cell r="B1829" t="str">
            <v>522020. Muebles y equipo de oficina</v>
          </cell>
          <cell r="C1829">
            <v>0</v>
          </cell>
        </row>
        <row r="1830">
          <cell r="A1830" t="str">
            <v>522020001</v>
          </cell>
          <cell r="B1830" t="str">
            <v>522020001 VTAS - ARRIENDO MUEBLES Y EQUIPO DE OFICINA</v>
          </cell>
          <cell r="C1830">
            <v>10591333</v>
          </cell>
        </row>
        <row r="1831">
          <cell r="A1831" t="str">
            <v/>
          </cell>
          <cell r="B1831" t="str">
            <v>Total Muebles y equipo de oficina</v>
          </cell>
          <cell r="C1831">
            <v>10591333</v>
          </cell>
        </row>
        <row r="1832">
          <cell r="A1832" t="str">
            <v/>
          </cell>
          <cell r="B1832" t="str">
            <v>522025. Equipo de Computacion Y comunicacion</v>
          </cell>
          <cell r="C1832">
            <v>0</v>
          </cell>
        </row>
        <row r="1833">
          <cell r="A1833" t="str">
            <v>522025002</v>
          </cell>
          <cell r="B1833" t="str">
            <v>522025002 VTAS - ARREND.EQ.COMPUT.YCOMUNICACION</v>
          </cell>
          <cell r="C1833">
            <v>370688</v>
          </cell>
        </row>
        <row r="1834">
          <cell r="A1834" t="str">
            <v/>
          </cell>
          <cell r="B1834" t="str">
            <v>Total Equipo de Computacion Y comunicacion</v>
          </cell>
          <cell r="C1834">
            <v>370688</v>
          </cell>
        </row>
        <row r="1835">
          <cell r="A1835" t="str">
            <v/>
          </cell>
          <cell r="B1835" t="str">
            <v>Total 5220 Arrendamientos</v>
          </cell>
          <cell r="C1835">
            <v>306259284</v>
          </cell>
        </row>
        <row r="1836">
          <cell r="A1836" t="str">
            <v/>
          </cell>
          <cell r="B1836" t="str">
            <v>5230. Seguros</v>
          </cell>
          <cell r="C1836">
            <v>0</v>
          </cell>
        </row>
        <row r="1837">
          <cell r="A1837" t="str">
            <v/>
          </cell>
          <cell r="B1837" t="str">
            <v>523095. Otros</v>
          </cell>
          <cell r="C1837">
            <v>0</v>
          </cell>
        </row>
        <row r="1838">
          <cell r="A1838" t="str">
            <v>523095001</v>
          </cell>
          <cell r="B1838" t="str">
            <v>523095001 VTAS - SEGUROS,SINIESTROS ASUMIDOS</v>
          </cell>
          <cell r="C1838">
            <v>390920</v>
          </cell>
        </row>
        <row r="1839">
          <cell r="A1839" t="str">
            <v>523095002</v>
          </cell>
          <cell r="B1839" t="str">
            <v>523095002 VTAS - POLIZA INCENDIO, FLOTANTICIPOS</v>
          </cell>
          <cell r="C1839">
            <v>79342697</v>
          </cell>
        </row>
        <row r="1840">
          <cell r="A1840" t="str">
            <v>523095003</v>
          </cell>
          <cell r="B1840" t="str">
            <v>523095003 VTAS - POLIZA DE SUSTRACCION FLOTANTE</v>
          </cell>
          <cell r="C1840">
            <v>79156735</v>
          </cell>
        </row>
        <row r="1841">
          <cell r="A1841" t="str">
            <v>523095004</v>
          </cell>
          <cell r="B1841" t="str">
            <v>523095004 VTAS - POLIZA DE TRANSPORTE DE PROVINCIA.</v>
          </cell>
          <cell r="C1841">
            <v>518136570</v>
          </cell>
        </row>
        <row r="1842">
          <cell r="A1842" t="str">
            <v>523095005</v>
          </cell>
          <cell r="B1842" t="str">
            <v>523095005 VTAS - POLIZA DE VALORES</v>
          </cell>
          <cell r="C1842">
            <v>3042492</v>
          </cell>
        </row>
        <row r="1843">
          <cell r="A1843" t="str">
            <v>523095006</v>
          </cell>
          <cell r="B1843" t="str">
            <v>523095006 VTAS - POLIZA DE SUBSIDIO 30% A ASOCIADOS</v>
          </cell>
          <cell r="C1843">
            <v>198001416</v>
          </cell>
        </row>
        <row r="1844">
          <cell r="A1844" t="str">
            <v>523095007</v>
          </cell>
          <cell r="B1844" t="str">
            <v>523095007 VTAS - POLIZA CARTERA DEUDORES</v>
          </cell>
          <cell r="C1844">
            <v>72532470</v>
          </cell>
        </row>
        <row r="1845">
          <cell r="A1845" t="str">
            <v>523095017</v>
          </cell>
          <cell r="B1845" t="str">
            <v>523095017 VTAS - POLIZAS DE  ACCIDENTES</v>
          </cell>
          <cell r="C1845">
            <v>2430700</v>
          </cell>
        </row>
        <row r="1846">
          <cell r="A1846" t="str">
            <v/>
          </cell>
          <cell r="B1846" t="str">
            <v>Total Otros</v>
          </cell>
          <cell r="C1846">
            <v>953034000</v>
          </cell>
        </row>
        <row r="1847">
          <cell r="A1847" t="str">
            <v/>
          </cell>
          <cell r="B1847" t="str">
            <v>Total 5230 Seguros</v>
          </cell>
          <cell r="C1847">
            <v>953034000</v>
          </cell>
        </row>
        <row r="1848">
          <cell r="A1848" t="str">
            <v/>
          </cell>
          <cell r="B1848" t="str">
            <v>5235. Servicios</v>
          </cell>
          <cell r="C1848">
            <v>0</v>
          </cell>
        </row>
        <row r="1849">
          <cell r="A1849" t="str">
            <v/>
          </cell>
          <cell r="B1849" t="str">
            <v>523510. Temporales</v>
          </cell>
          <cell r="C1849">
            <v>0</v>
          </cell>
        </row>
        <row r="1850">
          <cell r="A1850" t="str">
            <v>523510001</v>
          </cell>
          <cell r="B1850" t="str">
            <v>523510001 VTAS - SERVICIOS TEMPORALES</v>
          </cell>
          <cell r="C1850">
            <v>119050467</v>
          </cell>
        </row>
        <row r="1851">
          <cell r="A1851" t="str">
            <v/>
          </cell>
          <cell r="B1851" t="str">
            <v>Total Temporales</v>
          </cell>
          <cell r="C1851">
            <v>119050467</v>
          </cell>
        </row>
        <row r="1852">
          <cell r="A1852" t="str">
            <v/>
          </cell>
          <cell r="B1852" t="str">
            <v>523525. Acueducto y alcantarillado</v>
          </cell>
          <cell r="C1852">
            <v>0</v>
          </cell>
        </row>
        <row r="1853">
          <cell r="A1853" t="str">
            <v>523525001</v>
          </cell>
          <cell r="B1853" t="str">
            <v>523525001 VTAS - SERVICIO DE ACUEDUCTO</v>
          </cell>
          <cell r="C1853">
            <v>10261480</v>
          </cell>
        </row>
        <row r="1854">
          <cell r="A1854" t="str">
            <v>523525002</v>
          </cell>
          <cell r="B1854" t="str">
            <v>523525002 VTAS - SERVICIO DE ALCANTARILLADO</v>
          </cell>
          <cell r="C1854">
            <v>5838185</v>
          </cell>
        </row>
        <row r="1855">
          <cell r="A1855" t="str">
            <v>523525003</v>
          </cell>
          <cell r="B1855" t="str">
            <v>523525003 VTAS - SERVICIO DE ASEO MUNICIPAL</v>
          </cell>
          <cell r="C1855">
            <v>7263381</v>
          </cell>
        </row>
        <row r="1856">
          <cell r="A1856" t="str">
            <v/>
          </cell>
          <cell r="B1856" t="str">
            <v>Total Acueducto y alcantarillado</v>
          </cell>
          <cell r="C1856">
            <v>23363046</v>
          </cell>
        </row>
        <row r="1857">
          <cell r="A1857" t="str">
            <v/>
          </cell>
          <cell r="B1857" t="str">
            <v>523530. Energia Electrica</v>
          </cell>
          <cell r="C1857">
            <v>0</v>
          </cell>
        </row>
        <row r="1858">
          <cell r="A1858" t="str">
            <v>523530001</v>
          </cell>
          <cell r="B1858" t="str">
            <v>523530001 VTAS - SERVICIO DE ENERGIA</v>
          </cell>
          <cell r="C1858">
            <v>86128477</v>
          </cell>
        </row>
        <row r="1859">
          <cell r="A1859" t="str">
            <v/>
          </cell>
          <cell r="B1859" t="str">
            <v>Total Energia Electrica</v>
          </cell>
          <cell r="C1859">
            <v>86128477</v>
          </cell>
        </row>
        <row r="1860">
          <cell r="A1860" t="str">
            <v/>
          </cell>
          <cell r="B1860" t="str">
            <v>523535. Telefono</v>
          </cell>
          <cell r="C1860">
            <v>0</v>
          </cell>
        </row>
        <row r="1861">
          <cell r="A1861" t="str">
            <v>523535001</v>
          </cell>
          <cell r="B1861" t="str">
            <v>523535001 VTAS - SERVICIO DE TELEFONO LINEAS DIRECTAS</v>
          </cell>
          <cell r="C1861">
            <v>33169288</v>
          </cell>
        </row>
        <row r="1862">
          <cell r="A1862" t="str">
            <v>523535002</v>
          </cell>
          <cell r="B1862" t="str">
            <v>523535002 VTAS - SERVICIO DE TELEFONO PBX</v>
          </cell>
          <cell r="C1862">
            <v>532174843</v>
          </cell>
        </row>
        <row r="1863">
          <cell r="A1863" t="str">
            <v>523535003</v>
          </cell>
          <cell r="B1863" t="str">
            <v>523535003 VTAS - SERVICIO DE TELEFONO 9800</v>
          </cell>
          <cell r="C1863">
            <v>137228381</v>
          </cell>
        </row>
        <row r="1864">
          <cell r="A1864" t="str">
            <v>523535004</v>
          </cell>
          <cell r="B1864" t="str">
            <v>523535004 VTAS - SERVICIO DE FAX T TELEX</v>
          </cell>
          <cell r="C1864">
            <v>183548</v>
          </cell>
        </row>
        <row r="1865">
          <cell r="A1865" t="str">
            <v/>
          </cell>
          <cell r="B1865" t="str">
            <v>Total Telefono</v>
          </cell>
          <cell r="C1865">
            <v>702756060</v>
          </cell>
        </row>
        <row r="1866">
          <cell r="A1866" t="str">
            <v/>
          </cell>
          <cell r="B1866" t="str">
            <v>523540. Correo, portes y telegramas</v>
          </cell>
          <cell r="C1866">
            <v>0</v>
          </cell>
        </row>
        <row r="1867">
          <cell r="A1867" t="str">
            <v>523540001</v>
          </cell>
          <cell r="B1867" t="str">
            <v>523540001 VTAS - SERVICIO DE CORREO PORTES TELEG.</v>
          </cell>
          <cell r="C1867">
            <v>331412313</v>
          </cell>
        </row>
        <row r="1868">
          <cell r="A1868" t="str">
            <v/>
          </cell>
          <cell r="B1868" t="str">
            <v>Total Correo, portes y telegramas</v>
          </cell>
          <cell r="C1868">
            <v>331412313</v>
          </cell>
        </row>
        <row r="1869">
          <cell r="A1869" t="str">
            <v/>
          </cell>
          <cell r="B1869" t="str">
            <v>523550. Trasporte,fletes y acarreos</v>
          </cell>
          <cell r="C1869">
            <v>0</v>
          </cell>
        </row>
        <row r="1870">
          <cell r="A1870" t="str">
            <v>523550001</v>
          </cell>
          <cell r="B1870" t="str">
            <v>523550001 VTAS - REM DE MERCANCIA</v>
          </cell>
          <cell r="C1870">
            <v>582803158</v>
          </cell>
        </row>
        <row r="1871">
          <cell r="A1871" t="str">
            <v>523550002</v>
          </cell>
          <cell r="B1871" t="str">
            <v>523550002 VTAS - ACARREOS</v>
          </cell>
          <cell r="C1871">
            <v>396000</v>
          </cell>
        </row>
        <row r="1872">
          <cell r="A1872" t="str">
            <v>523550003</v>
          </cell>
          <cell r="B1872" t="str">
            <v>523550003 VTAS - FLETES DE MERCANCIAS. (SOLO PARA CARGUE IN)</v>
          </cell>
          <cell r="C1872">
            <v>0</v>
          </cell>
        </row>
        <row r="1873">
          <cell r="A1873" t="str">
            <v>523550004</v>
          </cell>
          <cell r="B1873" t="str">
            <v>523550004 VTAS - OTROS GTS DE TRANSPORTE</v>
          </cell>
          <cell r="C1873">
            <v>8748790</v>
          </cell>
        </row>
        <row r="1874">
          <cell r="A1874" t="str">
            <v>523550005</v>
          </cell>
          <cell r="B1874" t="str">
            <v>523550005 VTAS - FLETE PROVINCIA</v>
          </cell>
          <cell r="C1874">
            <v>2753916531</v>
          </cell>
        </row>
        <row r="1875">
          <cell r="A1875" t="str">
            <v>523550006</v>
          </cell>
          <cell r="B1875" t="str">
            <v>523550006 VTAS - FLETE URBANO</v>
          </cell>
          <cell r="C1875">
            <v>1533326755</v>
          </cell>
        </row>
        <row r="1876">
          <cell r="A1876" t="str">
            <v/>
          </cell>
          <cell r="B1876" t="str">
            <v>Total Transporte,fletes y acarreos</v>
          </cell>
          <cell r="C1876">
            <v>4879191234</v>
          </cell>
        </row>
        <row r="1877">
          <cell r="A1877" t="str">
            <v/>
          </cell>
          <cell r="B1877" t="str">
            <v>523560. Publicidad,Propaganda y promocion</v>
          </cell>
          <cell r="C1877">
            <v>0</v>
          </cell>
        </row>
        <row r="1878">
          <cell r="A1878" t="str">
            <v>523560001</v>
          </cell>
          <cell r="B1878" t="str">
            <v>523560001 VTAS - ELEMENTOS PUBLICITARIOS</v>
          </cell>
          <cell r="C1878">
            <v>6180704</v>
          </cell>
        </row>
        <row r="1879">
          <cell r="A1879" t="str">
            <v>523560002</v>
          </cell>
          <cell r="B1879" t="str">
            <v>523560002 VTAS - PUBLICACIONES</v>
          </cell>
          <cell r="C1879">
            <v>294238463</v>
          </cell>
        </row>
        <row r="1880">
          <cell r="A1880" t="str">
            <v>523560003</v>
          </cell>
          <cell r="B1880" t="str">
            <v>523560003 VTAS - SEPARATAS-VOLANTES-AFICHES</v>
          </cell>
          <cell r="C1880">
            <v>1700000</v>
          </cell>
        </row>
        <row r="1881">
          <cell r="A1881" t="str">
            <v>523560005</v>
          </cell>
          <cell r="B1881" t="str">
            <v>523560005 VTAS - PUBLICIDAD Y PROPAGANDA</v>
          </cell>
          <cell r="C1881">
            <v>112773887</v>
          </cell>
        </row>
        <row r="1882">
          <cell r="A1882" t="str">
            <v/>
          </cell>
          <cell r="B1882" t="str">
            <v>Total Publicidad,Propaganda y promocion</v>
          </cell>
          <cell r="C1882">
            <v>414893054</v>
          </cell>
        </row>
        <row r="1883">
          <cell r="A1883" t="str">
            <v/>
          </cell>
          <cell r="B1883" t="str">
            <v>523595. Otros</v>
          </cell>
          <cell r="C1883">
            <v>0</v>
          </cell>
        </row>
        <row r="1884">
          <cell r="A1884" t="str">
            <v>523595003</v>
          </cell>
          <cell r="B1884" t="str">
            <v>523595003 VTAS - SERVICIO DE INTERNET</v>
          </cell>
          <cell r="C1884">
            <v>257500</v>
          </cell>
        </row>
        <row r="1885">
          <cell r="A1885" t="str">
            <v>523595090</v>
          </cell>
          <cell r="B1885" t="str">
            <v>523595090 VTAS - OTROS SERVICIOS</v>
          </cell>
          <cell r="C1885">
            <v>7409444</v>
          </cell>
        </row>
        <row r="1886">
          <cell r="A1886" t="str">
            <v/>
          </cell>
          <cell r="B1886" t="str">
            <v>Total Otros</v>
          </cell>
          <cell r="C1886">
            <v>7666944</v>
          </cell>
        </row>
        <row r="1887">
          <cell r="A1887" t="str">
            <v/>
          </cell>
          <cell r="B1887" t="str">
            <v>Total 5235 Servicios</v>
          </cell>
          <cell r="C1887">
            <v>6564461595</v>
          </cell>
        </row>
        <row r="1888">
          <cell r="A1888" t="str">
            <v/>
          </cell>
          <cell r="B1888" t="str">
            <v>5240. Gastos Legales</v>
          </cell>
          <cell r="C1888">
            <v>0</v>
          </cell>
        </row>
        <row r="1889">
          <cell r="A1889" t="str">
            <v/>
          </cell>
          <cell r="B1889" t="str">
            <v>524005. Notariales</v>
          </cell>
          <cell r="C1889">
            <v>0</v>
          </cell>
        </row>
        <row r="1890">
          <cell r="A1890" t="str">
            <v>524005001</v>
          </cell>
          <cell r="B1890" t="str">
            <v>524005001 VTAS - NOTARIALES Y LEGALES</v>
          </cell>
          <cell r="C1890">
            <v>333800</v>
          </cell>
        </row>
        <row r="1891">
          <cell r="A1891" t="str">
            <v/>
          </cell>
          <cell r="B1891" t="str">
            <v>Total Notariales</v>
          </cell>
          <cell r="C1891">
            <v>333800</v>
          </cell>
        </row>
        <row r="1892">
          <cell r="A1892" t="str">
            <v/>
          </cell>
          <cell r="B1892" t="str">
            <v>524095. Otros</v>
          </cell>
          <cell r="C1892">
            <v>0</v>
          </cell>
        </row>
        <row r="1893">
          <cell r="A1893" t="str">
            <v>524095001</v>
          </cell>
          <cell r="B1893" t="str">
            <v>524095001 VTAS - OTROS GTOS LEGALES</v>
          </cell>
          <cell r="C1893">
            <v>143700</v>
          </cell>
        </row>
        <row r="1894">
          <cell r="A1894" t="str">
            <v/>
          </cell>
          <cell r="B1894" t="str">
            <v>Total Otros</v>
          </cell>
          <cell r="C1894">
            <v>143700</v>
          </cell>
        </row>
        <row r="1895">
          <cell r="A1895" t="str">
            <v/>
          </cell>
          <cell r="B1895" t="str">
            <v>Total 5240 Gastos Legales</v>
          </cell>
          <cell r="C1895">
            <v>477500</v>
          </cell>
        </row>
        <row r="1896">
          <cell r="A1896" t="str">
            <v/>
          </cell>
          <cell r="B1896" t="str">
            <v>5245. Mantenimiento y reparaciones</v>
          </cell>
          <cell r="C1896">
            <v>0</v>
          </cell>
        </row>
        <row r="1897">
          <cell r="A1897" t="str">
            <v/>
          </cell>
          <cell r="B1897" t="str">
            <v>524515. Maquinaria Y equipo</v>
          </cell>
          <cell r="C1897">
            <v>0</v>
          </cell>
        </row>
        <row r="1898">
          <cell r="A1898" t="str">
            <v>524515001</v>
          </cell>
          <cell r="B1898" t="str">
            <v>524515001 VTAS - MANTENIMIENTO MAQUINARIA Y EQUIPO</v>
          </cell>
          <cell r="C1898">
            <v>297500</v>
          </cell>
        </row>
        <row r="1899">
          <cell r="A1899" t="str">
            <v>524515012</v>
          </cell>
          <cell r="B1899" t="str">
            <v>524515012 VTAS - REPUESTOS  MAQUINARIA Y EQUIPO KNAPP</v>
          </cell>
          <cell r="C1899">
            <v>0</v>
          </cell>
        </row>
        <row r="1900">
          <cell r="A1900" t="str">
            <v/>
          </cell>
          <cell r="B1900" t="str">
            <v>Total Maquinaria Y equipo</v>
          </cell>
          <cell r="C1900">
            <v>297500</v>
          </cell>
        </row>
        <row r="1901">
          <cell r="A1901" t="str">
            <v/>
          </cell>
          <cell r="B1901" t="str">
            <v>524520. Muebles Y equipo de Oficina</v>
          </cell>
          <cell r="C1901">
            <v>0</v>
          </cell>
        </row>
        <row r="1902">
          <cell r="A1902" t="str">
            <v>524520002</v>
          </cell>
          <cell r="B1902" t="str">
            <v>524520002 VTAS - MANTENIMIENTO  DE EQUIPO DE OFICINA</v>
          </cell>
          <cell r="C1902">
            <v>265000</v>
          </cell>
        </row>
        <row r="1903">
          <cell r="A1903" t="str">
            <v>524520003</v>
          </cell>
          <cell r="B1903" t="str">
            <v>524520003 VTAS - MANTENIMIENTO  DE EQUIPO DE COMPUTO</v>
          </cell>
          <cell r="C1903">
            <v>693392</v>
          </cell>
        </row>
        <row r="1904">
          <cell r="A1904" t="str">
            <v>524520004</v>
          </cell>
          <cell r="B1904" t="str">
            <v>524520004 VTAS - MANTENIMIENTO  DE SOFTWARE Y PROGRAMAS</v>
          </cell>
          <cell r="C1904">
            <v>0</v>
          </cell>
        </row>
        <row r="1905">
          <cell r="A1905" t="str">
            <v/>
          </cell>
          <cell r="B1905" t="str">
            <v>Total Muebles Y equipo de Oficina</v>
          </cell>
          <cell r="C1905">
            <v>958392</v>
          </cell>
        </row>
        <row r="1906">
          <cell r="A1906" t="str">
            <v/>
          </cell>
          <cell r="B1906" t="str">
            <v>524525. Equipo de computacion y comunicacion</v>
          </cell>
          <cell r="C1906">
            <v>0</v>
          </cell>
        </row>
        <row r="1907">
          <cell r="A1907" t="str">
            <v>524525001</v>
          </cell>
          <cell r="B1907" t="str">
            <v>524525001 VTAS - MANTEN EQUIPO DE COMUNICACIONES</v>
          </cell>
          <cell r="C1907">
            <v>159400</v>
          </cell>
        </row>
        <row r="1908">
          <cell r="A1908" t="str">
            <v>524525004</v>
          </cell>
          <cell r="B1908" t="str">
            <v>524525004 VTAS - MANTENIMIENTO  DE SOFTWARE Y PROGRAMAS</v>
          </cell>
          <cell r="C1908">
            <v>25325004</v>
          </cell>
        </row>
        <row r="1909">
          <cell r="A1909" t="str">
            <v/>
          </cell>
          <cell r="B1909" t="str">
            <v>Total Equipo de computacion y comunicacion</v>
          </cell>
          <cell r="C1909">
            <v>25484404</v>
          </cell>
        </row>
        <row r="1910">
          <cell r="A1910" t="str">
            <v/>
          </cell>
          <cell r="B1910" t="str">
            <v>Total 5245 Mantenimiento y reparaciones</v>
          </cell>
          <cell r="C1910">
            <v>26740296</v>
          </cell>
        </row>
        <row r="1911">
          <cell r="A1911" t="str">
            <v/>
          </cell>
          <cell r="B1911" t="str">
            <v>5250. Adecuacion E instalacion</v>
          </cell>
          <cell r="C1911">
            <v>0</v>
          </cell>
        </row>
        <row r="1912">
          <cell r="A1912" t="str">
            <v/>
          </cell>
          <cell r="B1912" t="str">
            <v>525005. Instalaciones electricas</v>
          </cell>
          <cell r="C1912">
            <v>0</v>
          </cell>
        </row>
        <row r="1913">
          <cell r="A1913" t="str">
            <v>525005001</v>
          </cell>
          <cell r="B1913" t="str">
            <v>525005001 VTAS - ADECUACION DE INSTALACIONES</v>
          </cell>
          <cell r="C1913">
            <v>1277997</v>
          </cell>
        </row>
        <row r="1914">
          <cell r="A1914" t="str">
            <v/>
          </cell>
          <cell r="B1914" t="str">
            <v>Total Instalaciones electricas</v>
          </cell>
          <cell r="C1914">
            <v>1277997</v>
          </cell>
        </row>
        <row r="1915">
          <cell r="A1915" t="str">
            <v/>
          </cell>
          <cell r="B1915" t="str">
            <v>Total 5250 Adecuacion E instalacion</v>
          </cell>
          <cell r="C1915">
            <v>1277997</v>
          </cell>
        </row>
        <row r="1916">
          <cell r="A1916" t="str">
            <v/>
          </cell>
          <cell r="B1916" t="str">
            <v>5255. Gastos de Viaje</v>
          </cell>
          <cell r="C1916">
            <v>0</v>
          </cell>
        </row>
        <row r="1917">
          <cell r="A1917" t="str">
            <v/>
          </cell>
          <cell r="B1917" t="str">
            <v>525505. Alojamiento y manutencion</v>
          </cell>
          <cell r="C1917">
            <v>0</v>
          </cell>
        </row>
        <row r="1918">
          <cell r="A1918" t="str">
            <v>525505001</v>
          </cell>
          <cell r="B1918" t="str">
            <v>525505001 VTAS - ALOJAMIENTO Y MANUTENCION</v>
          </cell>
          <cell r="C1918">
            <v>74099064</v>
          </cell>
        </row>
        <row r="1919">
          <cell r="A1919" t="str">
            <v/>
          </cell>
          <cell r="B1919" t="str">
            <v>Total Alojamiento y manutencion</v>
          </cell>
          <cell r="C1919">
            <v>74099064</v>
          </cell>
        </row>
        <row r="1920">
          <cell r="A1920" t="str">
            <v/>
          </cell>
          <cell r="B1920" t="str">
            <v>525515. Pasajes aereos</v>
          </cell>
          <cell r="C1920">
            <v>0</v>
          </cell>
        </row>
        <row r="1921">
          <cell r="A1921" t="str">
            <v>525515001</v>
          </cell>
          <cell r="B1921" t="str">
            <v>525515001 VTAS - PASAJES AEREOS</v>
          </cell>
          <cell r="C1921">
            <v>29234120</v>
          </cell>
        </row>
        <row r="1922">
          <cell r="A1922" t="str">
            <v/>
          </cell>
          <cell r="B1922" t="str">
            <v>Total Pasajes aereos</v>
          </cell>
          <cell r="C1922">
            <v>29234120</v>
          </cell>
        </row>
        <row r="1923">
          <cell r="A1923" t="str">
            <v/>
          </cell>
          <cell r="B1923" t="str">
            <v>525520. Pasajes Terrestres</v>
          </cell>
          <cell r="C1923">
            <v>0</v>
          </cell>
        </row>
        <row r="1924">
          <cell r="A1924" t="str">
            <v>525520001</v>
          </cell>
          <cell r="B1924" t="str">
            <v>525520001 VTAS - PASAJES TERRESTRES</v>
          </cell>
          <cell r="C1924">
            <v>13496330</v>
          </cell>
        </row>
        <row r="1925">
          <cell r="A1925" t="str">
            <v/>
          </cell>
          <cell r="B1925" t="str">
            <v>Total Pasajes Terrestres</v>
          </cell>
          <cell r="C1925">
            <v>13496330</v>
          </cell>
        </row>
        <row r="1926">
          <cell r="A1926" t="str">
            <v/>
          </cell>
          <cell r="B1926" t="str">
            <v>525595. Otros</v>
          </cell>
          <cell r="C1926">
            <v>0</v>
          </cell>
        </row>
        <row r="1927">
          <cell r="A1927" t="str">
            <v>525595001</v>
          </cell>
          <cell r="B1927" t="str">
            <v>525595001 VTAS - OTROS GTOS DE VIAJE</v>
          </cell>
          <cell r="C1927">
            <v>19410885</v>
          </cell>
        </row>
        <row r="1928">
          <cell r="A1928" t="str">
            <v/>
          </cell>
          <cell r="B1928" t="str">
            <v>Total Otros</v>
          </cell>
          <cell r="C1928">
            <v>19410885</v>
          </cell>
        </row>
        <row r="1929">
          <cell r="A1929" t="str">
            <v/>
          </cell>
          <cell r="B1929" t="str">
            <v>Total 5225 Gastos de Viaje</v>
          </cell>
          <cell r="C1929">
            <v>136240399</v>
          </cell>
        </row>
        <row r="1930">
          <cell r="A1930" t="str">
            <v/>
          </cell>
          <cell r="B1930" t="str">
            <v>5265. Amortizaciones y Agotamiento</v>
          </cell>
          <cell r="C1930">
            <v>0</v>
          </cell>
        </row>
        <row r="1931">
          <cell r="A1931" t="str">
            <v/>
          </cell>
          <cell r="B1931" t="str">
            <v>526515. Intangibles</v>
          </cell>
          <cell r="C1931">
            <v>0</v>
          </cell>
        </row>
        <row r="1932">
          <cell r="A1932" t="str">
            <v>526515000</v>
          </cell>
          <cell r="B1932" t="str">
            <v>526515000 VTAS - AMORTIZACION INTANGIBLES - MARCAS</v>
          </cell>
          <cell r="C1932">
            <v>41402098</v>
          </cell>
        </row>
        <row r="1933">
          <cell r="A1933" t="str">
            <v/>
          </cell>
          <cell r="B1933" t="str">
            <v>Total Intangibles</v>
          </cell>
          <cell r="C1933">
            <v>41402098</v>
          </cell>
        </row>
        <row r="1934">
          <cell r="A1934" t="str">
            <v/>
          </cell>
          <cell r="B1934" t="str">
            <v>526520. Cargos Diferidos</v>
          </cell>
          <cell r="C1934">
            <v>0</v>
          </cell>
        </row>
        <row r="1935">
          <cell r="A1935" t="str">
            <v>526520004</v>
          </cell>
          <cell r="B1935" t="str">
            <v>526520004 VTAS - DIFERIDOS PROGR.PARA COMPUTADOR</v>
          </cell>
          <cell r="C1935">
            <v>33110910</v>
          </cell>
        </row>
        <row r="1936">
          <cell r="A1936" t="str">
            <v/>
          </cell>
          <cell r="B1936" t="str">
            <v>Total Cargos Diferidos</v>
          </cell>
          <cell r="C1936">
            <v>33110910</v>
          </cell>
        </row>
        <row r="1937">
          <cell r="A1937" t="str">
            <v/>
          </cell>
          <cell r="B1937" t="str">
            <v>Total 5265 Amortizaciones y Agotamiento</v>
          </cell>
          <cell r="C1937">
            <v>74513008</v>
          </cell>
        </row>
        <row r="1938">
          <cell r="A1938" t="str">
            <v/>
          </cell>
          <cell r="B1938" t="str">
            <v>5295. Diversos</v>
          </cell>
          <cell r="C1938">
            <v>0</v>
          </cell>
        </row>
        <row r="1939">
          <cell r="A1939" t="str">
            <v/>
          </cell>
          <cell r="B1939" t="str">
            <v>529510. Libros Suscripciones,periodicos y rev</v>
          </cell>
          <cell r="C1939">
            <v>0</v>
          </cell>
        </row>
        <row r="1940">
          <cell r="A1940" t="str">
            <v>529510001</v>
          </cell>
          <cell r="B1940" t="str">
            <v>529510001 VTAS - SUSCRIPCIONES Y REVISTAS BOGOTA</v>
          </cell>
          <cell r="C1940">
            <v>1409096</v>
          </cell>
        </row>
        <row r="1941">
          <cell r="A1941" t="str">
            <v/>
          </cell>
          <cell r="B1941" t="str">
            <v>Total Libros Suscripciones,periodicos y rev</v>
          </cell>
          <cell r="C1941">
            <v>1409096</v>
          </cell>
        </row>
        <row r="1942">
          <cell r="A1942" t="str">
            <v/>
          </cell>
          <cell r="B1942" t="str">
            <v>529525. Elementos de aseo y cafeteria</v>
          </cell>
          <cell r="C1942">
            <v>0</v>
          </cell>
        </row>
        <row r="1943">
          <cell r="A1943" t="str">
            <v>529525002</v>
          </cell>
          <cell r="B1943" t="str">
            <v>529525002 VTAS - SUMINISTROS DE CAFETERIA</v>
          </cell>
          <cell r="C1943">
            <v>1280805</v>
          </cell>
        </row>
        <row r="1944">
          <cell r="A1944" t="str">
            <v/>
          </cell>
          <cell r="B1944" t="str">
            <v>Total Elementos de aseo y cafeteria</v>
          </cell>
          <cell r="C1944">
            <v>1280805</v>
          </cell>
        </row>
        <row r="1945">
          <cell r="A1945" t="str">
            <v/>
          </cell>
          <cell r="B1945" t="str">
            <v>529530. Utiles,pepeleria y fotocopias</v>
          </cell>
          <cell r="C1945">
            <v>0</v>
          </cell>
        </row>
        <row r="1946">
          <cell r="A1946" t="str">
            <v>529530001</v>
          </cell>
          <cell r="B1946" t="str">
            <v>529530001 VTAS - FOTOCOPIAS Y HELIOGRAFO</v>
          </cell>
          <cell r="C1946">
            <v>4543626</v>
          </cell>
        </row>
        <row r="1947">
          <cell r="A1947" t="str">
            <v>529530002</v>
          </cell>
          <cell r="B1947" t="str">
            <v>529530002 VTAS - PAPELERIA - UTILES DE OFICINA</v>
          </cell>
          <cell r="C1947">
            <v>934878</v>
          </cell>
        </row>
        <row r="1948">
          <cell r="A1948" t="str">
            <v>529530004</v>
          </cell>
          <cell r="B1948" t="str">
            <v>529530004 VTAS - REVELADOS ROLLOS Y OTROS</v>
          </cell>
          <cell r="C1948">
            <v>418000</v>
          </cell>
        </row>
        <row r="1949">
          <cell r="A1949" t="str">
            <v>529530005</v>
          </cell>
          <cell r="B1949" t="str">
            <v>529530005 VTAS - ENCUADERNACION</v>
          </cell>
          <cell r="C1949">
            <v>11500</v>
          </cell>
        </row>
        <row r="1950">
          <cell r="A1950" t="str">
            <v/>
          </cell>
          <cell r="B1950" t="str">
            <v>Total Utiles,pepeleria y fotocopias</v>
          </cell>
          <cell r="C1950">
            <v>5908004</v>
          </cell>
        </row>
        <row r="1951">
          <cell r="A1951" t="str">
            <v/>
          </cell>
          <cell r="B1951" t="str">
            <v>529535. Combustibles y lubricantes</v>
          </cell>
          <cell r="C1951">
            <v>0</v>
          </cell>
        </row>
        <row r="1952">
          <cell r="A1952" t="str">
            <v>529535001</v>
          </cell>
          <cell r="B1952" t="str">
            <v>529535001 VTAS - GASTOS DE COMBUSTIBLES Y LUBIRCANTES</v>
          </cell>
          <cell r="C1952">
            <v>243000</v>
          </cell>
        </row>
        <row r="1953">
          <cell r="A1953" t="str">
            <v/>
          </cell>
          <cell r="B1953" t="str">
            <v>Total Combustibles y lubricantes</v>
          </cell>
          <cell r="C1953">
            <v>243000</v>
          </cell>
        </row>
        <row r="1954">
          <cell r="A1954" t="str">
            <v/>
          </cell>
          <cell r="B1954" t="str">
            <v>529540. Envases y empaques</v>
          </cell>
          <cell r="C1954">
            <v>0</v>
          </cell>
        </row>
        <row r="1955">
          <cell r="A1955" t="str">
            <v>529540001</v>
          </cell>
          <cell r="B1955" t="str">
            <v>529540001 VTAS - EMPAQUES</v>
          </cell>
          <cell r="C1955">
            <v>382661670</v>
          </cell>
        </row>
        <row r="1956">
          <cell r="A1956" t="str">
            <v/>
          </cell>
          <cell r="B1956" t="str">
            <v>Total Envases y empaques</v>
          </cell>
          <cell r="C1956">
            <v>382661670</v>
          </cell>
        </row>
        <row r="1957">
          <cell r="A1957" t="str">
            <v/>
          </cell>
          <cell r="B1957" t="str">
            <v>529545. Taxis y buses</v>
          </cell>
          <cell r="C1957">
            <v>0</v>
          </cell>
        </row>
        <row r="1958">
          <cell r="A1958" t="str">
            <v>529545001</v>
          </cell>
          <cell r="B1958" t="str">
            <v>529545001 VTAS - TRASPORTE URBANO,TAXIS Y BUSES</v>
          </cell>
          <cell r="C1958">
            <v>15347211</v>
          </cell>
        </row>
        <row r="1959">
          <cell r="A1959" t="str">
            <v/>
          </cell>
          <cell r="B1959" t="str">
            <v>Total Taxis y buses</v>
          </cell>
          <cell r="C1959">
            <v>15347211</v>
          </cell>
        </row>
        <row r="1960">
          <cell r="A1960" t="str">
            <v/>
          </cell>
          <cell r="B1960" t="str">
            <v>529560. Casino y restaurante</v>
          </cell>
          <cell r="C1960">
            <v>0</v>
          </cell>
        </row>
        <row r="1961">
          <cell r="A1961" t="str">
            <v>529560001</v>
          </cell>
          <cell r="B1961" t="str">
            <v>529560001 VTAS - CASINO Y RESTAURANTE</v>
          </cell>
          <cell r="C1961">
            <v>40955379</v>
          </cell>
        </row>
        <row r="1962">
          <cell r="A1962" t="str">
            <v/>
          </cell>
          <cell r="B1962" t="str">
            <v>Total Casino y restaurante</v>
          </cell>
          <cell r="C1962">
            <v>40955379</v>
          </cell>
        </row>
        <row r="1963">
          <cell r="A1963" t="str">
            <v/>
          </cell>
          <cell r="B1963" t="str">
            <v>529562. Gastos reuniones y conferencias</v>
          </cell>
          <cell r="C1963">
            <v>0</v>
          </cell>
        </row>
        <row r="1964">
          <cell r="A1964" t="str">
            <v>529562002</v>
          </cell>
          <cell r="B1964" t="str">
            <v>529562002 VTAS - CONFERENCIAS SEMINAR-TALLER</v>
          </cell>
          <cell r="C1964">
            <v>2700000</v>
          </cell>
        </row>
        <row r="1965">
          <cell r="A1965" t="str">
            <v/>
          </cell>
          <cell r="B1965" t="str">
            <v>Total Gastos reuniones y conferencias</v>
          </cell>
          <cell r="C1965">
            <v>2700000</v>
          </cell>
        </row>
        <row r="1966">
          <cell r="A1966" t="str">
            <v/>
          </cell>
          <cell r="B1966" t="str">
            <v>529565. Parqueaderos</v>
          </cell>
          <cell r="C1966">
            <v>0</v>
          </cell>
        </row>
        <row r="1967">
          <cell r="A1967" t="str">
            <v>529565001</v>
          </cell>
          <cell r="B1967" t="str">
            <v>529565001 VTAS - PARQUEADEROS</v>
          </cell>
          <cell r="C1967">
            <v>1029400</v>
          </cell>
        </row>
        <row r="1968">
          <cell r="A1968" t="str">
            <v/>
          </cell>
          <cell r="B1968" t="str">
            <v>Total Parqueaderos</v>
          </cell>
          <cell r="C1968">
            <v>1029400</v>
          </cell>
        </row>
        <row r="1969">
          <cell r="A1969" t="str">
            <v/>
          </cell>
          <cell r="B1969" t="str">
            <v>529595. Otros</v>
          </cell>
          <cell r="C1969">
            <v>0</v>
          </cell>
        </row>
        <row r="1970">
          <cell r="A1970" t="str">
            <v>529595002</v>
          </cell>
          <cell r="B1970" t="str">
            <v>529595002 VTAS - RIFAS PREMIOS OBSEQUIOS</v>
          </cell>
          <cell r="C1970">
            <v>507240651</v>
          </cell>
        </row>
        <row r="1971">
          <cell r="A1971" t="str">
            <v>529595006</v>
          </cell>
          <cell r="B1971" t="str">
            <v>529595006 VTAS - ATENCION A ASOCIADOS</v>
          </cell>
          <cell r="C1971">
            <v>4432959</v>
          </cell>
        </row>
        <row r="1972">
          <cell r="A1972" t="str">
            <v>529595009</v>
          </cell>
          <cell r="B1972" t="str">
            <v>529595009 VTAS - ROTURAS - DESGUASE DE MERCANCIA</v>
          </cell>
          <cell r="C1972">
            <v>12235073</v>
          </cell>
        </row>
        <row r="1973">
          <cell r="A1973" t="str">
            <v>529595010</v>
          </cell>
          <cell r="B1973" t="str">
            <v>529595010 VTAS - OTROS SUMINISTROS</v>
          </cell>
          <cell r="C1973">
            <v>35181712</v>
          </cell>
        </row>
        <row r="1974">
          <cell r="A1974" t="str">
            <v>529595011</v>
          </cell>
          <cell r="B1974" t="str">
            <v>529595011 VTAS - IMPLEMENTACION SISTEMAS</v>
          </cell>
          <cell r="C1974">
            <v>62000</v>
          </cell>
        </row>
        <row r="1975">
          <cell r="A1975" t="str">
            <v>529595016</v>
          </cell>
          <cell r="B1975" t="str">
            <v>529595016 VTAS - EVENTOS VARIOS</v>
          </cell>
          <cell r="C1975">
            <v>208781895</v>
          </cell>
        </row>
        <row r="1976">
          <cell r="A1976" t="str">
            <v>529595020</v>
          </cell>
          <cell r="B1976" t="str">
            <v>529595020 VTAS - COMUNICACION ELECTRON.DE DATOS</v>
          </cell>
          <cell r="C1976">
            <v>4982622</v>
          </cell>
        </row>
        <row r="1977">
          <cell r="A1977" t="str">
            <v>529595024</v>
          </cell>
          <cell r="B1977" t="str">
            <v>529595024 VTAS - OTROS GTOS GENERALES</v>
          </cell>
          <cell r="C1977">
            <v>51220537</v>
          </cell>
        </row>
        <row r="1978">
          <cell r="A1978" t="str">
            <v>529595101</v>
          </cell>
          <cell r="B1978" t="str">
            <v>529595101 VTAS - DIFERENCIAS MAYORES MCÍA  ETICOS GRAVADA</v>
          </cell>
          <cell r="C1978">
            <v>0</v>
          </cell>
        </row>
        <row r="1979">
          <cell r="A1979" t="str">
            <v>529595102</v>
          </cell>
          <cell r="B1979" t="str">
            <v>529595102 VTAS - DIFERENCIAS MAYORES MCÍA  ETICOS EXENTA</v>
          </cell>
          <cell r="C1979">
            <v>0</v>
          </cell>
        </row>
        <row r="1980">
          <cell r="A1980" t="str">
            <v>529595111</v>
          </cell>
          <cell r="B1980" t="str">
            <v>529595111 VTAS - DIFERENCIAS MAYORES MCÍA  POPULARES GRAV.</v>
          </cell>
          <cell r="C1980">
            <v>2</v>
          </cell>
        </row>
        <row r="1981">
          <cell r="A1981" t="str">
            <v>529595112</v>
          </cell>
          <cell r="B1981" t="str">
            <v>529595112 VTAS - DIFERENCIAS MAYORES MCÍA  POPULARES  EXENTA</v>
          </cell>
          <cell r="C1981">
            <v>0</v>
          </cell>
        </row>
        <row r="1982">
          <cell r="A1982" t="str">
            <v>529595193</v>
          </cell>
          <cell r="B1982" t="str">
            <v>529595193 VTAS - DIFERENCIAS MENORES EN COMPRAS</v>
          </cell>
          <cell r="C1982">
            <v>29105</v>
          </cell>
        </row>
        <row r="1983">
          <cell r="A1983" t="str">
            <v/>
          </cell>
          <cell r="B1983" t="str">
            <v>Total Otros</v>
          </cell>
          <cell r="C1983">
            <v>824166556</v>
          </cell>
        </row>
        <row r="1984">
          <cell r="A1984" t="str">
            <v/>
          </cell>
          <cell r="B1984" t="str">
            <v>Total 5295 Diversos</v>
          </cell>
          <cell r="C1984">
            <v>1275701121</v>
          </cell>
        </row>
        <row r="1985">
          <cell r="A1985" t="str">
            <v/>
          </cell>
          <cell r="B1985" t="str">
            <v>Total 52. Gastos de ventas</v>
          </cell>
          <cell r="C1985">
            <v>16062671813</v>
          </cell>
        </row>
        <row r="1986">
          <cell r="A1986" t="str">
            <v/>
          </cell>
          <cell r="B1986" t="str">
            <v>53. Gastos no operacionales</v>
          </cell>
          <cell r="C1986">
            <v>0</v>
          </cell>
        </row>
        <row r="1987">
          <cell r="A1987" t="str">
            <v/>
          </cell>
          <cell r="B1987" t="str">
            <v>5310. Perdida en venta y retiro de bienes</v>
          </cell>
          <cell r="C1987">
            <v>0</v>
          </cell>
        </row>
        <row r="1988">
          <cell r="A1988" t="str">
            <v/>
          </cell>
          <cell r="B1988" t="str">
            <v>531040. Perdida por siniestros</v>
          </cell>
          <cell r="C1988">
            <v>0</v>
          </cell>
        </row>
        <row r="1989">
          <cell r="A1989" t="str">
            <v>531040001</v>
          </cell>
          <cell r="B1989" t="str">
            <v>531040001 VTAS - (DEDUCIBLE) ROBO MERCANCIA</v>
          </cell>
          <cell r="C1989">
            <v>3236646</v>
          </cell>
        </row>
        <row r="1990">
          <cell r="A1990" t="str">
            <v/>
          </cell>
          <cell r="B1990" t="str">
            <v>Perdida por siniestros</v>
          </cell>
          <cell r="C1990">
            <v>3236646</v>
          </cell>
        </row>
        <row r="1991">
          <cell r="A1991" t="str">
            <v/>
          </cell>
          <cell r="B1991" t="str">
            <v>Total 5310 Perdida en venta y retiro de biene</v>
          </cell>
          <cell r="C1991">
            <v>3236646</v>
          </cell>
        </row>
        <row r="1992">
          <cell r="A1992" t="str">
            <v/>
          </cell>
          <cell r="B1992" t="str">
            <v>5395. Gastos Diversos</v>
          </cell>
          <cell r="C1992">
            <v>0</v>
          </cell>
        </row>
        <row r="1993">
          <cell r="A1993" t="str">
            <v/>
          </cell>
          <cell r="B1993" t="str">
            <v>539520. Multas sanciones y litigios</v>
          </cell>
          <cell r="C1993">
            <v>0</v>
          </cell>
        </row>
        <row r="1994">
          <cell r="A1994" t="str">
            <v>539520000</v>
          </cell>
          <cell r="B1994" t="str">
            <v>539520000  MULTAS, SANCIONES Y LITIGIOS</v>
          </cell>
          <cell r="C1994">
            <v>2585347</v>
          </cell>
        </row>
        <row r="1995">
          <cell r="A1995" t="str">
            <v/>
          </cell>
          <cell r="B1995" t="str">
            <v>Total Multas sanciones y litigios</v>
          </cell>
          <cell r="C1995">
            <v>2585347</v>
          </cell>
        </row>
        <row r="1996">
          <cell r="A1996" t="str">
            <v/>
          </cell>
          <cell r="B1996" t="str">
            <v>539595. Otros</v>
          </cell>
          <cell r="C1996">
            <v>0</v>
          </cell>
        </row>
        <row r="1997">
          <cell r="A1997" t="str">
            <v>539595003</v>
          </cell>
          <cell r="B1997" t="str">
            <v>539595003 PERDIDA EN VENTAS DE ACTIVOS FIJOS</v>
          </cell>
          <cell r="C1997">
            <v>-6438848</v>
          </cell>
        </row>
        <row r="1998">
          <cell r="A1998" t="str">
            <v>539595005</v>
          </cell>
          <cell r="B1998" t="str">
            <v>539595005 VTAS - GASTOS LANZAMIENTO FRANQUICIAS Y MARCAS PRO</v>
          </cell>
          <cell r="C1998">
            <v>6628200</v>
          </cell>
        </row>
        <row r="1999">
          <cell r="A1999" t="str">
            <v>539595006</v>
          </cell>
          <cell r="B1999" t="str">
            <v>539595006 VTAS - IMPUESTO AL PATRIMONIO</v>
          </cell>
          <cell r="C1999">
            <v>177192000</v>
          </cell>
        </row>
        <row r="2000">
          <cell r="A2000" t="str">
            <v/>
          </cell>
          <cell r="B2000" t="str">
            <v>Total Otros</v>
          </cell>
          <cell r="C2000">
            <v>177381352</v>
          </cell>
        </row>
        <row r="2001">
          <cell r="A2001" t="str">
            <v/>
          </cell>
          <cell r="B2001" t="str">
            <v>Total 5395 Gastos Diversos</v>
          </cell>
          <cell r="C2001">
            <v>179966699</v>
          </cell>
        </row>
        <row r="2002">
          <cell r="A2002" t="str">
            <v/>
          </cell>
          <cell r="B2002" t="str">
            <v>Total 53. Gastos no operacionales</v>
          </cell>
          <cell r="C2002">
            <v>183203345</v>
          </cell>
        </row>
        <row r="2003">
          <cell r="A2003" t="str">
            <v/>
          </cell>
          <cell r="B2003" t="str">
            <v>Total  5 Gastos</v>
          </cell>
          <cell r="C2003">
            <v>29085691063</v>
          </cell>
        </row>
        <row r="2004">
          <cell r="A2004" t="str">
            <v/>
          </cell>
          <cell r="B2004" t="str">
            <v>6. Costos</v>
          </cell>
          <cell r="C2004">
            <v>0</v>
          </cell>
        </row>
        <row r="2005">
          <cell r="A2005" t="str">
            <v/>
          </cell>
          <cell r="B2005" t="str">
            <v>61. Costo de ventas y de prestacion de servi.</v>
          </cell>
          <cell r="C2005">
            <v>0</v>
          </cell>
        </row>
        <row r="2006">
          <cell r="A2006" t="str">
            <v/>
          </cell>
          <cell r="B2006" t="str">
            <v>6135. Comercio al por mayor y al por menor</v>
          </cell>
          <cell r="C2006">
            <v>0</v>
          </cell>
        </row>
        <row r="2007">
          <cell r="A2007" t="str">
            <v/>
          </cell>
          <cell r="B2007" t="str">
            <v>613538. Venta,product.aseo,farmac.medici.y ar</v>
          </cell>
          <cell r="C2007">
            <v>0</v>
          </cell>
        </row>
        <row r="2008">
          <cell r="A2008" t="str">
            <v>613538001</v>
          </cell>
          <cell r="B2008" t="str">
            <v>613538001 COSTO DE VENTAS MCÍA  EXCLUIDA  ETICOS ASOCIADOS</v>
          </cell>
          <cell r="C2008">
            <v>248061611771</v>
          </cell>
        </row>
        <row r="2009">
          <cell r="A2009" t="str">
            <v>613538002</v>
          </cell>
          <cell r="B2009" t="str">
            <v>613538002 COSTO DE VENTAS MCÍA  EXCLUUID POPULARES ASOCIADOS</v>
          </cell>
          <cell r="C2009">
            <v>36081099270</v>
          </cell>
        </row>
        <row r="2010">
          <cell r="A2010" t="str">
            <v>613538004</v>
          </cell>
          <cell r="B2010" t="str">
            <v>613538004 COSTO DE VENTAS MCÍA  GRAVADA ETICOS ASOCIADOS</v>
          </cell>
          <cell r="C2010">
            <v>3124907724</v>
          </cell>
        </row>
        <row r="2011">
          <cell r="A2011" t="str">
            <v>613538005</v>
          </cell>
          <cell r="B2011" t="str">
            <v>613538005 COSTO DE VENTAS MCÍA  GRAVADAS POPULARES ASOCIADOS</v>
          </cell>
          <cell r="C2011">
            <v>119142690805</v>
          </cell>
        </row>
        <row r="2012">
          <cell r="A2012" t="str">
            <v>613538006</v>
          </cell>
          <cell r="B2012" t="str">
            <v>613538006 COSTO DE VENTAS MCÍA  GRAVADAS  CONVENIOS ASOCIADO</v>
          </cell>
          <cell r="C2012">
            <v>14218</v>
          </cell>
        </row>
        <row r="2013">
          <cell r="A2013" t="str">
            <v>613538061</v>
          </cell>
          <cell r="B2013" t="str">
            <v>613538061 COSTO DE VENTAS CONVENIOS (FI)</v>
          </cell>
          <cell r="C2013">
            <v>-12585886</v>
          </cell>
        </row>
        <row r="2014">
          <cell r="A2014" t="str">
            <v>613538069</v>
          </cell>
          <cell r="B2014" t="str">
            <v>613538069 COSTO DE VENTAS MCÍA   CONVENIOS ASOCIADOS</v>
          </cell>
          <cell r="C2014">
            <v>1878907773</v>
          </cell>
        </row>
        <row r="2015">
          <cell r="A2015" t="str">
            <v>613538071</v>
          </cell>
          <cell r="B2015" t="str">
            <v>613538071 COSTO DE VENTAS EXCLUIDA ETICOS SINIESTROS</v>
          </cell>
          <cell r="C2015">
            <v>-114352689</v>
          </cell>
        </row>
        <row r="2016">
          <cell r="A2016" t="str">
            <v>613538072</v>
          </cell>
          <cell r="B2016" t="str">
            <v>613538072 COSTO DE VENTAS EXCLUIDA POPULARES SINIESTROS</v>
          </cell>
          <cell r="C2016">
            <v>-11601907</v>
          </cell>
        </row>
        <row r="2017">
          <cell r="A2017" t="str">
            <v>613538074</v>
          </cell>
          <cell r="B2017" t="str">
            <v>613538074 COSTO DE VENTAS GRAVADA ETICOS SINIESTROS</v>
          </cell>
          <cell r="C2017">
            <v>-641474</v>
          </cell>
        </row>
        <row r="2018">
          <cell r="A2018" t="str">
            <v>613538075</v>
          </cell>
          <cell r="B2018" t="str">
            <v>613538075 COSTO DE VENTAS GRAVADA POPULARES SINIESTROS</v>
          </cell>
          <cell r="C2018">
            <v>-31574930</v>
          </cell>
        </row>
        <row r="2019">
          <cell r="A2019" t="str">
            <v>613538081</v>
          </cell>
          <cell r="B2019" t="str">
            <v>613538081 DIFERENCIA EN COSTO MCIA EXCLUIDA ETICOS (FI)</v>
          </cell>
          <cell r="C2019">
            <v>-2047757212</v>
          </cell>
        </row>
        <row r="2020">
          <cell r="A2020" t="str">
            <v>613538082</v>
          </cell>
          <cell r="B2020" t="str">
            <v>613538082 DIFERENCIA EN COSTO MCIA EXCLUIDA POPULARES (FI)</v>
          </cell>
          <cell r="C2020">
            <v>-4228738</v>
          </cell>
        </row>
        <row r="2021">
          <cell r="A2021" t="str">
            <v>613538084</v>
          </cell>
          <cell r="B2021" t="str">
            <v>613538084 DIFERENCIA EN COSTO MCIA GRAVADA ETICOS (FI)</v>
          </cell>
          <cell r="C2021">
            <v>-1559056</v>
          </cell>
        </row>
        <row r="2022">
          <cell r="A2022" t="str">
            <v>613538085</v>
          </cell>
          <cell r="B2022" t="str">
            <v>613538085 DIFERENCIA EN COSTO MCIA GRAVADA POPULARES (FI)</v>
          </cell>
          <cell r="C2022">
            <v>-41867342</v>
          </cell>
        </row>
        <row r="2023">
          <cell r="A2023" t="str">
            <v>613538091</v>
          </cell>
          <cell r="B2023" t="str">
            <v>613538091 VARIACIONES EN PRECIOS Y LOTES DE INVENTARIO</v>
          </cell>
          <cell r="C2023">
            <v>-3670026</v>
          </cell>
        </row>
        <row r="2024">
          <cell r="A2024" t="str">
            <v>613538092</v>
          </cell>
          <cell r="B2024" t="str">
            <v>613538092 COSTO POR DIFERENCIA EN PRECIOS(VARIACIONES)</v>
          </cell>
          <cell r="C2024">
            <v>-75045375</v>
          </cell>
        </row>
        <row r="2025">
          <cell r="A2025" t="str">
            <v/>
          </cell>
          <cell r="B2025" t="str">
            <v>Total Venta,product.aseo,farmac.medici.y ar</v>
          </cell>
          <cell r="C2025">
            <v>405944346926</v>
          </cell>
        </row>
        <row r="2026">
          <cell r="A2026" t="str">
            <v/>
          </cell>
          <cell r="B2026" t="str">
            <v>Total 6135 Ccio al por mayor y al por menor</v>
          </cell>
          <cell r="C2026">
            <v>405944346926</v>
          </cell>
        </row>
        <row r="2027">
          <cell r="A2027" t="str">
            <v/>
          </cell>
          <cell r="B2027" t="str">
            <v>6150. Actividad Financiera</v>
          </cell>
          <cell r="C2027">
            <v>0</v>
          </cell>
        </row>
        <row r="2028">
          <cell r="A2028" t="str">
            <v/>
          </cell>
          <cell r="B2028" t="str">
            <v>615010. Intereses sobre depositos de ahorro</v>
          </cell>
          <cell r="C2028">
            <v>0</v>
          </cell>
        </row>
        <row r="2029">
          <cell r="A2029" t="str">
            <v>615010001</v>
          </cell>
          <cell r="B2029" t="str">
            <v>615010001 INT. SOBRE DEPOSITOS  DE  AHORRO A TERMAYC</v>
          </cell>
          <cell r="C2029">
            <v>273363193</v>
          </cell>
        </row>
        <row r="2030">
          <cell r="A2030" t="str">
            <v/>
          </cell>
          <cell r="B2030" t="str">
            <v>Total Intereses sobre depositos de ahorro</v>
          </cell>
          <cell r="C2030">
            <v>273363193</v>
          </cell>
        </row>
        <row r="2031">
          <cell r="A2031" t="str">
            <v/>
          </cell>
          <cell r="B2031" t="str">
            <v>615015. Intereses ahorro contractual</v>
          </cell>
          <cell r="C2031">
            <v>0</v>
          </cell>
        </row>
        <row r="2032">
          <cell r="A2032" t="str">
            <v>615015001</v>
          </cell>
          <cell r="B2032" t="str">
            <v>615015001 INT. SOBRE DEPOSITOS AYC</v>
          </cell>
          <cell r="C2032">
            <v>821175727</v>
          </cell>
        </row>
        <row r="2033">
          <cell r="A2033" t="str">
            <v>615015002</v>
          </cell>
          <cell r="B2033" t="str">
            <v>615015002 INT. CUBRIMIENTO CESANTIAS AYC</v>
          </cell>
          <cell r="C2033">
            <v>48712251</v>
          </cell>
        </row>
        <row r="2034">
          <cell r="A2034" t="str">
            <v>615015004</v>
          </cell>
          <cell r="B2034" t="str">
            <v>615015004 INT. SOBRE AHORRO TURISMO  AYC</v>
          </cell>
          <cell r="C2034">
            <v>5514829</v>
          </cell>
        </row>
        <row r="2035">
          <cell r="A2035" t="str">
            <v/>
          </cell>
          <cell r="B2035" t="str">
            <v>Total Intereses ahorro contractual</v>
          </cell>
          <cell r="C2035">
            <v>875402807</v>
          </cell>
        </row>
        <row r="2036">
          <cell r="A2036" t="str">
            <v/>
          </cell>
          <cell r="B2036" t="str">
            <v>Total 6150 Actividad Financiera</v>
          </cell>
          <cell r="C2036">
            <v>1148766000</v>
          </cell>
        </row>
        <row r="2037">
          <cell r="A2037" t="str">
            <v/>
          </cell>
          <cell r="B2037" t="str">
            <v>Total 61. Cto de Vtas y de prestacion de ser.</v>
          </cell>
          <cell r="C2037">
            <v>407093112926</v>
          </cell>
        </row>
        <row r="2038">
          <cell r="A2038" t="str">
            <v/>
          </cell>
          <cell r="B2038" t="str">
            <v>62. Compras</v>
          </cell>
          <cell r="C2038">
            <v>0</v>
          </cell>
        </row>
        <row r="2039">
          <cell r="A2039" t="str">
            <v/>
          </cell>
          <cell r="B2039" t="str">
            <v>6225. Devol,rebajas y descuentos en compras</v>
          </cell>
          <cell r="C2039">
            <v>0</v>
          </cell>
        </row>
        <row r="2040">
          <cell r="A2040" t="str">
            <v/>
          </cell>
          <cell r="B2040" t="str">
            <v>622505. Devol,rebajas y descuentos en compras</v>
          </cell>
          <cell r="C2040">
            <v>0</v>
          </cell>
        </row>
        <row r="2041">
          <cell r="A2041" t="str">
            <v>622505001</v>
          </cell>
          <cell r="B2041" t="str">
            <v>622505001 DEVOLUCIONES EN COSTO MCÍA  EXCLUID  ETICOS ASOCIA</v>
          </cell>
          <cell r="C2041">
            <v>-4682110778</v>
          </cell>
        </row>
        <row r="2042">
          <cell r="A2042" t="str">
            <v>622505002</v>
          </cell>
          <cell r="B2042" t="str">
            <v>622505002 DEVOLUCIONES EN COSTO MCÍA  EXCL POPULARES ASOCI</v>
          </cell>
          <cell r="C2042">
            <v>-367596265</v>
          </cell>
        </row>
        <row r="2043">
          <cell r="A2043" t="str">
            <v>622505004</v>
          </cell>
          <cell r="B2043" t="str">
            <v>622505004 DEVOLUCIONES EN COSTO MCÍA  GRAVADA ETICOS ASOCIAD</v>
          </cell>
          <cell r="C2043">
            <v>-77851974</v>
          </cell>
        </row>
        <row r="2044">
          <cell r="A2044" t="str">
            <v>622505005</v>
          </cell>
          <cell r="B2044" t="str">
            <v>622505005 DEVOLUCIONES EN COSTO MCÍA  GRAVADAS POPULARES ASO</v>
          </cell>
          <cell r="C2044">
            <v>-1124470922</v>
          </cell>
        </row>
        <row r="2045">
          <cell r="A2045" t="str">
            <v>622505006</v>
          </cell>
          <cell r="B2045" t="str">
            <v>622505006 DEVOLUCIONES EN COSTO MCÍA  GRAVADAS  CONVENIOS AS</v>
          </cell>
          <cell r="C2045">
            <v>-3</v>
          </cell>
        </row>
        <row r="2046">
          <cell r="A2046" t="str">
            <v>622505041</v>
          </cell>
          <cell r="B2046" t="str">
            <v>622505041 DEVOLUCIONES EN COSTO MCÍA  EXCLUIDA POPULARES EPS</v>
          </cell>
          <cell r="C2046">
            <v>-358120</v>
          </cell>
        </row>
        <row r="2047">
          <cell r="A2047" t="str">
            <v>622505092</v>
          </cell>
          <cell r="B2047" t="str">
            <v>622505092 DEVOLUCIONES DIFERENCIA EN PRECIOS(VARIACIONES)</v>
          </cell>
          <cell r="C2047">
            <v>358652826</v>
          </cell>
        </row>
        <row r="2048">
          <cell r="A2048" t="str">
            <v/>
          </cell>
          <cell r="B2048" t="str">
            <v>Total Devol,rebajas y descuentos en compras</v>
          </cell>
          <cell r="C2048">
            <v>-5893735236</v>
          </cell>
        </row>
        <row r="2049">
          <cell r="A2049" t="str">
            <v/>
          </cell>
          <cell r="B2049" t="str">
            <v>622510.Descuentos en compras</v>
          </cell>
          <cell r="C2049">
            <v>0</v>
          </cell>
        </row>
        <row r="2050">
          <cell r="A2050" t="str">
            <v>622510001</v>
          </cell>
          <cell r="B2050" t="str">
            <v>622510001 DTOS POR PAGO ANTICIPADO(G.FINANCIERA)</v>
          </cell>
          <cell r="C2050">
            <v>-1781705658</v>
          </cell>
        </row>
        <row r="2051">
          <cell r="A2051" t="str">
            <v>622510002</v>
          </cell>
          <cell r="B2051" t="str">
            <v>622510002 DTOS POR V/MEN  PERIODICO (MENSUAL,BIMESTRAL,TRIM)</v>
          </cell>
          <cell r="C2051">
            <v>-2504701928</v>
          </cell>
        </row>
        <row r="2052">
          <cell r="A2052" t="str">
            <v>622510003</v>
          </cell>
          <cell r="B2052" t="str">
            <v>622510003 DESCUENTOS CONFIDENCIALES (G. COMERCIAL)</v>
          </cell>
          <cell r="C2052">
            <v>-1043501262</v>
          </cell>
        </row>
        <row r="2053">
          <cell r="A2053" t="str">
            <v>622510004</v>
          </cell>
          <cell r="B2053" t="str">
            <v>622510004 DTOS POR TELEFERIA</v>
          </cell>
          <cell r="C2053">
            <v>-1443386714</v>
          </cell>
        </row>
        <row r="2054">
          <cell r="A2054" t="str">
            <v>622510005</v>
          </cell>
          <cell r="B2054" t="str">
            <v>622510005 DTOS POR PAGO OPORTUNO (GESTION COMERCIAL)</v>
          </cell>
          <cell r="C2054">
            <v>-16006118790</v>
          </cell>
        </row>
        <row r="2055">
          <cell r="A2055" t="str">
            <v>622510006</v>
          </cell>
          <cell r="B2055" t="str">
            <v>622510006 OTROS DTOS  ACTIVIDADES COMERCIALES</v>
          </cell>
          <cell r="C2055">
            <v>-371998495</v>
          </cell>
        </row>
        <row r="2056">
          <cell r="A2056" t="str">
            <v>622510007</v>
          </cell>
          <cell r="B2056" t="str">
            <v>622510007 APROVECHAMIENTOS DTOS Y OTROS</v>
          </cell>
          <cell r="C2056">
            <v>-123740759</v>
          </cell>
        </row>
        <row r="2057">
          <cell r="A2057" t="str">
            <v>622510009</v>
          </cell>
          <cell r="B2057" t="str">
            <v>622510009 DTOS X PLAN ANOTATE</v>
          </cell>
          <cell r="C2057">
            <v>-18414846</v>
          </cell>
        </row>
        <row r="2058">
          <cell r="A2058" t="str">
            <v>622510031</v>
          </cell>
          <cell r="B2058" t="str">
            <v>622510031 DESCUENTOS POR BONOS</v>
          </cell>
          <cell r="C2058">
            <v>-488945107</v>
          </cell>
        </row>
        <row r="2059">
          <cell r="A2059" t="str">
            <v>622510037</v>
          </cell>
          <cell r="B2059" t="str">
            <v>622510037 DESCUENTOS POR PLAN FIDELIDAD</v>
          </cell>
          <cell r="C2059">
            <v>-320836956</v>
          </cell>
        </row>
        <row r="2060">
          <cell r="A2060" t="str">
            <v/>
          </cell>
          <cell r="B2060" t="str">
            <v>Total Descuentos en compras</v>
          </cell>
          <cell r="C2060">
            <v>-24103350515</v>
          </cell>
        </row>
        <row r="2061">
          <cell r="A2061" t="str">
            <v/>
          </cell>
          <cell r="B2061" t="str">
            <v>Total  6225 Devol,rebajas y destos en compras</v>
          </cell>
          <cell r="C2061">
            <v>-29997085751</v>
          </cell>
        </row>
        <row r="2062">
          <cell r="A2062" t="str">
            <v/>
          </cell>
          <cell r="B2062" t="str">
            <v>Total 62 Compras</v>
          </cell>
          <cell r="C2062">
            <v>-29997085751</v>
          </cell>
        </row>
        <row r="2063">
          <cell r="A2063" t="str">
            <v/>
          </cell>
          <cell r="B2063" t="str">
            <v>Total 6 Costos</v>
          </cell>
          <cell r="C2063">
            <v>377096027175</v>
          </cell>
        </row>
        <row r="2064">
          <cell r="A2064" t="str">
            <v/>
          </cell>
          <cell r="B2064" t="str">
            <v/>
          </cell>
          <cell r="C2064">
            <v>2660673402</v>
          </cell>
        </row>
        <row r="2065">
          <cell r="A2065" t="str">
            <v>999999990</v>
          </cell>
          <cell r="B2065" t="str">
            <v>999999990 Cargue de Saldos Finanzas</v>
          </cell>
          <cell r="C2065">
            <v>0</v>
          </cell>
        </row>
        <row r="2066">
          <cell r="A2066" t="str">
            <v>999999991</v>
          </cell>
          <cell r="B2066" t="str">
            <v>999999991 Cargue de Saldos Cuentas por Cobrar</v>
          </cell>
          <cell r="C2066">
            <v>0</v>
          </cell>
        </row>
        <row r="2067">
          <cell r="A2067" t="str">
            <v>999999992</v>
          </cell>
          <cell r="B2067" t="str">
            <v>999999992 Cargue de Saldos Cuentas por Pagar</v>
          </cell>
          <cell r="C2067">
            <v>0</v>
          </cell>
        </row>
        <row r="2068">
          <cell r="A2068" t="str">
            <v>999999993</v>
          </cell>
          <cell r="B2068" t="str">
            <v>999999993 Cargue de Saldos Activos Fijos</v>
          </cell>
          <cell r="C2068">
            <v>0</v>
          </cell>
        </row>
        <row r="2069">
          <cell r="A2069" t="str">
            <v>999999994</v>
          </cell>
          <cell r="B2069" t="str">
            <v>999999994 Cargue de Saldos Materiales e Inventarios</v>
          </cell>
          <cell r="C2069">
            <v>0</v>
          </cell>
        </row>
        <row r="2070">
          <cell r="A2070" t="str">
            <v/>
          </cell>
          <cell r="B2070" t="str">
            <v/>
          </cell>
          <cell r="C2070">
            <v>0</v>
          </cell>
        </row>
        <row r="2071">
          <cell r="A2071" t="str">
            <v/>
          </cell>
          <cell r="B2071" t="str">
            <v>8. Cuentas de orden deudoras</v>
          </cell>
          <cell r="C2071">
            <v>0</v>
          </cell>
        </row>
        <row r="2072">
          <cell r="A2072" t="str">
            <v/>
          </cell>
          <cell r="B2072" t="str">
            <v>81. Deudoras contingentes</v>
          </cell>
          <cell r="C2072">
            <v>0</v>
          </cell>
        </row>
        <row r="2073">
          <cell r="A2073" t="str">
            <v/>
          </cell>
          <cell r="B2073" t="str">
            <v>8120. Intereses cartera de credito</v>
          </cell>
          <cell r="C2073">
            <v>0</v>
          </cell>
        </row>
        <row r="2074">
          <cell r="A2074" t="str">
            <v/>
          </cell>
          <cell r="B2074" t="str">
            <v>812026. Categoria C-riesgo apreciable cmo</v>
          </cell>
          <cell r="C2074">
            <v>0</v>
          </cell>
        </row>
        <row r="2075">
          <cell r="A2075" t="str">
            <v>812026001</v>
          </cell>
          <cell r="B2075" t="str">
            <v>812026001 CATEGORIA C-RIESGO APRECIABLE, CONSUMO AYC</v>
          </cell>
          <cell r="C2075">
            <v>42713485</v>
          </cell>
        </row>
        <row r="2076">
          <cell r="A2076" t="str">
            <v/>
          </cell>
          <cell r="B2076" t="str">
            <v>Total Categoria C-riesgo apreciable cmo</v>
          </cell>
          <cell r="C2076">
            <v>42713485</v>
          </cell>
        </row>
        <row r="2077">
          <cell r="A2077" t="str">
            <v/>
          </cell>
          <cell r="B2077" t="str">
            <v>812028. Categoria D-riesgo significativo cmo</v>
          </cell>
          <cell r="C2077">
            <v>0</v>
          </cell>
        </row>
        <row r="2078">
          <cell r="A2078" t="str">
            <v>812028001</v>
          </cell>
          <cell r="B2078" t="str">
            <v>812028001 CATEGORIA D-RIESGO SIGNIFICATIVO,CONSUMO AYC</v>
          </cell>
          <cell r="C2078">
            <v>0</v>
          </cell>
        </row>
        <row r="2079">
          <cell r="A2079" t="str">
            <v/>
          </cell>
          <cell r="B2079" t="str">
            <v>Total Categoria D-riesgo significativo cmo</v>
          </cell>
          <cell r="C2079">
            <v>0</v>
          </cell>
        </row>
        <row r="2080">
          <cell r="A2080" t="str">
            <v/>
          </cell>
          <cell r="B2080" t="str">
            <v>812030. Categoria E-riesgo de incobrabilidad</v>
          </cell>
          <cell r="C2080">
            <v>0</v>
          </cell>
        </row>
        <row r="2081">
          <cell r="A2081" t="str">
            <v>812030001</v>
          </cell>
          <cell r="B2081" t="str">
            <v>812030001 CATEGORIA E-RIESGO DE INCOBRABILIDAD,CONSUMO</v>
          </cell>
          <cell r="C2081">
            <v>0</v>
          </cell>
        </row>
        <row r="2082">
          <cell r="A2082" t="str">
            <v/>
          </cell>
          <cell r="B2082" t="str">
            <v>Total Categoria E-riesgo de incobrabilidad</v>
          </cell>
          <cell r="C2082">
            <v>0</v>
          </cell>
        </row>
        <row r="2083">
          <cell r="A2083" t="str">
            <v/>
          </cell>
          <cell r="B2083" t="str">
            <v>Total Intereses cartera de credito</v>
          </cell>
          <cell r="C2083">
            <v>42713485</v>
          </cell>
        </row>
        <row r="2084">
          <cell r="A2084" t="str">
            <v/>
          </cell>
          <cell r="B2084" t="str">
            <v>Total Deudoras contingentes</v>
          </cell>
          <cell r="C2084">
            <v>42713485</v>
          </cell>
        </row>
        <row r="2085">
          <cell r="A2085" t="str">
            <v/>
          </cell>
          <cell r="B2085" t="str">
            <v>83. Deudoras de control</v>
          </cell>
          <cell r="C2085">
            <v>0</v>
          </cell>
        </row>
        <row r="2086">
          <cell r="A2086" t="str">
            <v/>
          </cell>
          <cell r="B2086" t="str">
            <v>831015. Cartera de credito</v>
          </cell>
          <cell r="C2086">
            <v>0</v>
          </cell>
        </row>
        <row r="2087">
          <cell r="A2087" t="str">
            <v>831015001</v>
          </cell>
          <cell r="B2087" t="str">
            <v>831015001 CARTERA CASTIGADA POR CARTERA DE CREDITO AYC</v>
          </cell>
          <cell r="C2087">
            <v>27082145</v>
          </cell>
        </row>
        <row r="2088">
          <cell r="A2088" t="str">
            <v/>
          </cell>
          <cell r="B2088" t="str">
            <v>Total Cartera de credito</v>
          </cell>
          <cell r="C2088">
            <v>27082145</v>
          </cell>
        </row>
        <row r="2089">
          <cell r="A2089" t="str">
            <v/>
          </cell>
          <cell r="B2089" t="str">
            <v>831020. Cartera Por venta de Bienes y servic.</v>
          </cell>
          <cell r="C2089">
            <v>0</v>
          </cell>
        </row>
        <row r="2090">
          <cell r="A2090" t="str">
            <v>831020001</v>
          </cell>
          <cell r="B2090" t="str">
            <v>831020001 CARTERA CASTIGADA POR VENTA DE BIENES Y SERVICIOS</v>
          </cell>
          <cell r="C2090">
            <v>62122876</v>
          </cell>
        </row>
        <row r="2091">
          <cell r="A2091" t="str">
            <v/>
          </cell>
          <cell r="B2091" t="str">
            <v>Total Cartera Por venta de Bienes y servic.</v>
          </cell>
          <cell r="C2091">
            <v>62122876</v>
          </cell>
        </row>
        <row r="2092">
          <cell r="A2092" t="str">
            <v/>
          </cell>
          <cell r="B2092" t="str">
            <v/>
          </cell>
          <cell r="C2092">
            <v>89205021</v>
          </cell>
        </row>
        <row r="2093">
          <cell r="A2093" t="str">
            <v/>
          </cell>
          <cell r="B2093" t="str">
            <v>8320. Prop.planta y equipo totalmente depreci</v>
          </cell>
          <cell r="C2093">
            <v>0</v>
          </cell>
        </row>
        <row r="2094">
          <cell r="A2094" t="str">
            <v/>
          </cell>
          <cell r="B2094" t="str">
            <v>832015. Muebles y equipo de oficina</v>
          </cell>
          <cell r="C2094">
            <v>0</v>
          </cell>
        </row>
        <row r="2095">
          <cell r="A2095" t="str">
            <v>832015001</v>
          </cell>
          <cell r="B2095" t="str">
            <v>832015001 MUEBLES Y EQUIPO DE OFICIONA AYC</v>
          </cell>
          <cell r="C2095">
            <v>0</v>
          </cell>
        </row>
        <row r="2096">
          <cell r="A2096" t="str">
            <v>832015002</v>
          </cell>
          <cell r="B2096" t="str">
            <v>832015002 MUEBLES Y EQUIPO DE OFICIONA</v>
          </cell>
          <cell r="C2096">
            <v>73746694</v>
          </cell>
        </row>
        <row r="2097">
          <cell r="A2097" t="str">
            <v/>
          </cell>
          <cell r="B2097" t="str">
            <v>Total Muebles y equipo de oficina</v>
          </cell>
          <cell r="C2097">
            <v>73746694</v>
          </cell>
        </row>
        <row r="2098">
          <cell r="A2098" t="str">
            <v/>
          </cell>
          <cell r="B2098" t="str">
            <v>832020. Equipo de computo y comunicacion</v>
          </cell>
          <cell r="C2098">
            <v>0</v>
          </cell>
        </row>
        <row r="2099">
          <cell r="A2099" t="str">
            <v>832020001</v>
          </cell>
          <cell r="B2099" t="str">
            <v>832020001 EQUIPO TELECOMUNICACIONES  AYC</v>
          </cell>
          <cell r="C2099">
            <v>0</v>
          </cell>
        </row>
        <row r="2100">
          <cell r="A2100" t="str">
            <v>832020002</v>
          </cell>
          <cell r="B2100" t="str">
            <v>832020002 EQUIPO DE COMPUTO AYC</v>
          </cell>
          <cell r="C2100">
            <v>0</v>
          </cell>
        </row>
        <row r="2101">
          <cell r="A2101" t="str">
            <v>832020003</v>
          </cell>
          <cell r="B2101" t="str">
            <v>832020003 EQUIPO DE COMPUTO Y TELECOMUNICACIONES</v>
          </cell>
          <cell r="C2101">
            <v>1167104117</v>
          </cell>
        </row>
        <row r="2102">
          <cell r="A2102" t="str">
            <v/>
          </cell>
          <cell r="B2102" t="str">
            <v>Total Equipo de computo y comunicacion</v>
          </cell>
          <cell r="C2102">
            <v>1167104117</v>
          </cell>
        </row>
        <row r="2103">
          <cell r="A2103" t="str">
            <v/>
          </cell>
          <cell r="B2103" t="str">
            <v>832025. Maquinaria y equipo</v>
          </cell>
          <cell r="C2103">
            <v>0</v>
          </cell>
        </row>
        <row r="2104">
          <cell r="A2104" t="str">
            <v>832025001</v>
          </cell>
          <cell r="B2104" t="str">
            <v>832025001 MAQUINARIA Y EQUIPO</v>
          </cell>
          <cell r="C2104">
            <v>152867763</v>
          </cell>
        </row>
        <row r="2105">
          <cell r="A2105" t="str">
            <v/>
          </cell>
          <cell r="B2105" t="str">
            <v>Total Maquinaria y equipo</v>
          </cell>
          <cell r="C2105">
            <v>152867763</v>
          </cell>
        </row>
        <row r="2106">
          <cell r="A2106" t="str">
            <v/>
          </cell>
          <cell r="B2106" t="str">
            <v>Total Prop.planta y equipo totalmente depreci</v>
          </cell>
          <cell r="C2106">
            <v>1393718574</v>
          </cell>
        </row>
        <row r="2107">
          <cell r="A2107" t="str">
            <v/>
          </cell>
          <cell r="B2107" t="str">
            <v>8325. Aportes suscritos por cobrar</v>
          </cell>
          <cell r="C2107">
            <v>0</v>
          </cell>
        </row>
        <row r="2108">
          <cell r="A2108" t="str">
            <v/>
          </cell>
          <cell r="B2108" t="str">
            <v>832505. Aportes suscritos por cobrar</v>
          </cell>
          <cell r="C2108">
            <v>0</v>
          </cell>
        </row>
        <row r="2109">
          <cell r="A2109" t="str">
            <v>832505001</v>
          </cell>
          <cell r="B2109" t="str">
            <v>832505001 APORTES ORDINARIOS POR COBRAR A ASOCIADOS</v>
          </cell>
          <cell r="C2109">
            <v>618699184</v>
          </cell>
        </row>
        <row r="2110">
          <cell r="A2110" t="str">
            <v>832505002</v>
          </cell>
          <cell r="B2110" t="str">
            <v>832505002 CUENTAS POR COBRAR ASOCOLDRO</v>
          </cell>
          <cell r="C2110">
            <v>117304260</v>
          </cell>
        </row>
        <row r="2111">
          <cell r="A2111" t="str">
            <v>832505003</v>
          </cell>
          <cell r="B2111" t="str">
            <v>832505003 CUOTAS DE AHORROS AHORRO Y CREDITO</v>
          </cell>
          <cell r="C2111">
            <v>5304500</v>
          </cell>
        </row>
        <row r="2112">
          <cell r="A2112" t="str">
            <v/>
          </cell>
          <cell r="B2112" t="str">
            <v>Total  Aportes suscritos por cobrar</v>
          </cell>
          <cell r="C2112">
            <v>741307944</v>
          </cell>
        </row>
        <row r="2113">
          <cell r="A2113" t="str">
            <v/>
          </cell>
          <cell r="B2113" t="str">
            <v>Total  Aportes suscritos por cobrar</v>
          </cell>
          <cell r="C2113">
            <v>741307944</v>
          </cell>
        </row>
        <row r="2114">
          <cell r="A2114" t="str">
            <v/>
          </cell>
          <cell r="B2114" t="str">
            <v>8385. Otras deudas de control</v>
          </cell>
          <cell r="C2114">
            <v>0</v>
          </cell>
        </row>
        <row r="2115">
          <cell r="A2115" t="str">
            <v/>
          </cell>
          <cell r="B2115" t="str">
            <v>838505. Cheques Devueltos</v>
          </cell>
          <cell r="C2115">
            <v>0</v>
          </cell>
        </row>
        <row r="2116">
          <cell r="A2116" t="str">
            <v>838505001</v>
          </cell>
          <cell r="B2116" t="str">
            <v>838505001 CHEQUES DEVUELTOS</v>
          </cell>
          <cell r="C2116">
            <v>2000000</v>
          </cell>
        </row>
        <row r="2117">
          <cell r="A2117" t="str">
            <v/>
          </cell>
          <cell r="B2117" t="str">
            <v>Total  Cheques Devueltos</v>
          </cell>
          <cell r="C2117">
            <v>2000000</v>
          </cell>
        </row>
        <row r="2118">
          <cell r="A2118" t="str">
            <v/>
          </cell>
          <cell r="B2118" t="str">
            <v>838585. Otras</v>
          </cell>
          <cell r="C2118">
            <v>0</v>
          </cell>
        </row>
        <row r="2119">
          <cell r="A2119" t="str">
            <v>838585011</v>
          </cell>
          <cell r="B2119" t="str">
            <v>838585011 REPOS VALORIZAZION GARANTIAS POR INVERSIONES</v>
          </cell>
          <cell r="C2119">
            <v>729299836</v>
          </cell>
        </row>
        <row r="2120">
          <cell r="A2120" t="str">
            <v/>
          </cell>
          <cell r="B2120" t="str">
            <v>Total Otras</v>
          </cell>
          <cell r="C2120">
            <v>729299836</v>
          </cell>
        </row>
        <row r="2121">
          <cell r="A2121" t="str">
            <v/>
          </cell>
          <cell r="B2121" t="str">
            <v>Total Otras deudas de control</v>
          </cell>
          <cell r="C2121">
            <v>731299836</v>
          </cell>
        </row>
        <row r="2122">
          <cell r="A2122" t="str">
            <v/>
          </cell>
          <cell r="B2122" t="str">
            <v>Total Deudoras de control</v>
          </cell>
          <cell r="C2122">
            <v>2955531375</v>
          </cell>
        </row>
        <row r="2123">
          <cell r="A2123" t="str">
            <v/>
          </cell>
          <cell r="B2123" t="str">
            <v>86. Deudoras contingentes por contra</v>
          </cell>
          <cell r="C2123">
            <v>0</v>
          </cell>
        </row>
        <row r="2124">
          <cell r="A2124" t="str">
            <v/>
          </cell>
          <cell r="B2124" t="str">
            <v>8605. Deudoras contingentes por contra (CR)</v>
          </cell>
          <cell r="C2124">
            <v>0</v>
          </cell>
        </row>
        <row r="2125">
          <cell r="A2125" t="str">
            <v/>
          </cell>
          <cell r="B2125" t="str">
            <v>860501.Deudoras contingentes por contra</v>
          </cell>
          <cell r="C2125">
            <v>0</v>
          </cell>
        </row>
        <row r="2126">
          <cell r="A2126" t="str">
            <v>860501001</v>
          </cell>
          <cell r="B2126" t="str">
            <v>860501001 DEUDORAS CONTINGENTES POR CONTRA AYC</v>
          </cell>
          <cell r="C2126">
            <v>-42713485</v>
          </cell>
        </row>
        <row r="2127">
          <cell r="A2127" t="str">
            <v/>
          </cell>
          <cell r="B2127" t="str">
            <v>Total Deudoras contingentes por contra</v>
          </cell>
          <cell r="C2127">
            <v>-42713485</v>
          </cell>
        </row>
        <row r="2128">
          <cell r="A2128" t="str">
            <v/>
          </cell>
          <cell r="B2128" t="str">
            <v>Total Deudoras contingentes por contra (CR)</v>
          </cell>
          <cell r="C2128">
            <v>-42713485</v>
          </cell>
        </row>
        <row r="2129">
          <cell r="A2129" t="str">
            <v/>
          </cell>
          <cell r="B2129" t="str">
            <v>Total Deudoras contingentes por contra</v>
          </cell>
          <cell r="C2129">
            <v>-42713485</v>
          </cell>
        </row>
        <row r="2130">
          <cell r="A2130" t="str">
            <v/>
          </cell>
          <cell r="B2130" t="str">
            <v>88. Deudoras de control por contra</v>
          </cell>
          <cell r="C2130">
            <v>0</v>
          </cell>
        </row>
        <row r="2131">
          <cell r="A2131" t="str">
            <v/>
          </cell>
          <cell r="B2131" t="str">
            <v>8805. Deudoras de control por contra (CR)</v>
          </cell>
          <cell r="C2131">
            <v>0</v>
          </cell>
        </row>
        <row r="2132">
          <cell r="A2132" t="str">
            <v/>
          </cell>
          <cell r="B2132" t="str">
            <v>880501. Deudoras de control</v>
          </cell>
          <cell r="C2132">
            <v>0</v>
          </cell>
        </row>
        <row r="2133">
          <cell r="A2133" t="str">
            <v>880501002</v>
          </cell>
          <cell r="B2133" t="str">
            <v>880501002 ACTIVOS DADOS DE BAJA  AYC</v>
          </cell>
          <cell r="C2133">
            <v>0</v>
          </cell>
        </row>
        <row r="2134">
          <cell r="A2134" t="str">
            <v>880501005</v>
          </cell>
          <cell r="B2134" t="str">
            <v>880501005 ACTIVOS TOTALMENTE DEPRECIADOS</v>
          </cell>
          <cell r="C2134">
            <v>-1393718574</v>
          </cell>
        </row>
        <row r="2135">
          <cell r="A2135" t="str">
            <v/>
          </cell>
          <cell r="B2135" t="str">
            <v>Total  Deudoras de control</v>
          </cell>
          <cell r="C2135">
            <v>-1393718574</v>
          </cell>
        </row>
        <row r="2136">
          <cell r="A2136" t="str">
            <v/>
          </cell>
          <cell r="B2136" t="str">
            <v>880505. Deudoras de control por control (CR)</v>
          </cell>
          <cell r="C2136">
            <v>0</v>
          </cell>
        </row>
        <row r="2137">
          <cell r="A2137" t="str">
            <v>880505001</v>
          </cell>
          <cell r="B2137" t="str">
            <v>880505001 CARTERA CASTIGADA POR CARTERA DE CREDITO AYC</v>
          </cell>
          <cell r="C2137">
            <v>-27082145</v>
          </cell>
        </row>
        <row r="2138">
          <cell r="A2138" t="str">
            <v>880505012</v>
          </cell>
          <cell r="B2138" t="str">
            <v>880505012 APORTES ORDINARIOS POR COB .ASOCIADOS CONTRA</v>
          </cell>
          <cell r="C2138">
            <v>-618699184</v>
          </cell>
        </row>
        <row r="2139">
          <cell r="A2139" t="str">
            <v>880505013</v>
          </cell>
          <cell r="B2139" t="str">
            <v>880505013 CUENTAS POR COBRAR ASOCOLDRO</v>
          </cell>
          <cell r="C2139">
            <v>-117304260</v>
          </cell>
        </row>
        <row r="2140">
          <cell r="A2140" t="str">
            <v>880505014</v>
          </cell>
          <cell r="B2140" t="str">
            <v>880505014 CUOTAS DE AHORROS AHORRO Y CREDITO</v>
          </cell>
          <cell r="C2140">
            <v>-5304500</v>
          </cell>
        </row>
        <row r="2141">
          <cell r="A2141" t="str">
            <v>880505018</v>
          </cell>
          <cell r="B2141" t="str">
            <v>880505018 CHEQUES DEVUELTOS</v>
          </cell>
          <cell r="C2141">
            <v>-2000000</v>
          </cell>
        </row>
        <row r="2142">
          <cell r="A2142" t="str">
            <v>880505020</v>
          </cell>
          <cell r="B2142" t="str">
            <v>880505020 CARTERA CASTIGADA POR VENTA DE BIENES Y SERVICIOS</v>
          </cell>
          <cell r="C2142">
            <v>-62122876</v>
          </cell>
        </row>
        <row r="2143">
          <cell r="A2143" t="str">
            <v>880505021</v>
          </cell>
          <cell r="B2143" t="str">
            <v>880505021 REPOS VALORIZAZION GARANTIAS POR INVERSIONES (CR)</v>
          </cell>
          <cell r="C2143">
            <v>-729299836</v>
          </cell>
        </row>
        <row r="2144">
          <cell r="A2144" t="str">
            <v/>
          </cell>
          <cell r="B2144" t="str">
            <v>Total Deudoras de control por control (CR)</v>
          </cell>
          <cell r="C2144">
            <v>-1561812801</v>
          </cell>
        </row>
        <row r="2145">
          <cell r="A2145" t="str">
            <v/>
          </cell>
          <cell r="B2145" t="str">
            <v>Total Deudoras de control por contra (CR)</v>
          </cell>
          <cell r="C2145">
            <v>-2955531375</v>
          </cell>
        </row>
        <row r="2146">
          <cell r="A2146" t="str">
            <v/>
          </cell>
          <cell r="B2146" t="str">
            <v>Total Deudoras de control por contra</v>
          </cell>
          <cell r="C2146">
            <v>-2955531375</v>
          </cell>
        </row>
        <row r="2147">
          <cell r="A2147" t="str">
            <v/>
          </cell>
          <cell r="B2147" t="str">
            <v>Total Cuentas de orden deudoras</v>
          </cell>
          <cell r="C2147">
            <v>0</v>
          </cell>
        </row>
        <row r="2148">
          <cell r="A2148" t="str">
            <v/>
          </cell>
          <cell r="B2148" t="str">
            <v>9. Cuentas de orden acreedoras</v>
          </cell>
          <cell r="C2148">
            <v>0</v>
          </cell>
        </row>
        <row r="2149">
          <cell r="A2149" t="str">
            <v/>
          </cell>
          <cell r="B2149" t="str">
            <v>91. Acreedoras contingentes</v>
          </cell>
          <cell r="C2149">
            <v>0</v>
          </cell>
        </row>
        <row r="2150">
          <cell r="A2150" t="str">
            <v/>
          </cell>
          <cell r="B2150" t="str">
            <v>9115. Bienes y Valores Recibidos en Garantia</v>
          </cell>
          <cell r="C2150">
            <v>0</v>
          </cell>
        </row>
        <row r="2151">
          <cell r="A2151" t="str">
            <v/>
          </cell>
          <cell r="B2151" t="str">
            <v>911505. De Créditos Comerciales</v>
          </cell>
          <cell r="C2151">
            <v>0</v>
          </cell>
        </row>
        <row r="2152">
          <cell r="A2152" t="str">
            <v>911505001</v>
          </cell>
          <cell r="B2152" t="str">
            <v>911505001 PAGARES   AYC</v>
          </cell>
          <cell r="C2152">
            <v>-6462717469</v>
          </cell>
        </row>
        <row r="2153">
          <cell r="A2153" t="str">
            <v>911505002</v>
          </cell>
          <cell r="B2153" t="str">
            <v>911505002 POSFECHADOS   AYC</v>
          </cell>
          <cell r="C2153">
            <v>-10572332</v>
          </cell>
        </row>
        <row r="2154">
          <cell r="A2154" t="str">
            <v/>
          </cell>
          <cell r="B2154" t="str">
            <v>Total De Créditos Comerciales</v>
          </cell>
          <cell r="C2154">
            <v>-6473289801</v>
          </cell>
        </row>
        <row r="2155">
          <cell r="A2155" t="str">
            <v/>
          </cell>
          <cell r="B2155" t="str">
            <v>911510. De Créditos de Consumo</v>
          </cell>
          <cell r="C2155">
            <v>0</v>
          </cell>
        </row>
        <row r="2156">
          <cell r="A2156" t="str">
            <v>911510001</v>
          </cell>
          <cell r="B2156" t="str">
            <v>911510001 PAGARES   AYC</v>
          </cell>
          <cell r="C2156">
            <v>-26653068122</v>
          </cell>
        </row>
        <row r="2157">
          <cell r="A2157" t="str">
            <v>911510002</v>
          </cell>
          <cell r="B2157" t="str">
            <v>911510002 POSFECHADOS   AYC</v>
          </cell>
          <cell r="C2157">
            <v>-352510624</v>
          </cell>
        </row>
        <row r="2158">
          <cell r="A2158" t="str">
            <v/>
          </cell>
          <cell r="B2158" t="str">
            <v>Total De Créditos de Consumo</v>
          </cell>
          <cell r="C2158">
            <v>-27005578746</v>
          </cell>
        </row>
        <row r="2159">
          <cell r="A2159" t="str">
            <v/>
          </cell>
          <cell r="B2159" t="str">
            <v>Total Bienes y Valores Recib Garantia</v>
          </cell>
          <cell r="C2159">
            <v>-33478868547</v>
          </cell>
        </row>
        <row r="2160">
          <cell r="A2160" t="str">
            <v/>
          </cell>
          <cell r="B2160" t="str">
            <v>9125. Creditos aprobados no desembolsados</v>
          </cell>
          <cell r="C2160">
            <v>0</v>
          </cell>
        </row>
        <row r="2161">
          <cell r="A2161" t="str">
            <v/>
          </cell>
          <cell r="B2161" t="str">
            <v>912505. Creditos aprobados no desembolsados</v>
          </cell>
          <cell r="C2161">
            <v>0</v>
          </cell>
        </row>
        <row r="2162">
          <cell r="A2162" t="str">
            <v>912505001</v>
          </cell>
          <cell r="B2162" t="str">
            <v>912505001 TOTAL CREDITOS  APROBADOS NO DESEMBOLS AYC</v>
          </cell>
          <cell r="C2162">
            <v>-1157574996</v>
          </cell>
        </row>
        <row r="2163">
          <cell r="A2163" t="str">
            <v/>
          </cell>
          <cell r="B2163" t="str">
            <v>Total Creditos aprobados no desembolsados</v>
          </cell>
          <cell r="C2163">
            <v>-1157574996</v>
          </cell>
        </row>
        <row r="2164">
          <cell r="A2164" t="str">
            <v/>
          </cell>
          <cell r="B2164" t="str">
            <v>Total Creditos aprobados no desembolsados</v>
          </cell>
          <cell r="C2164">
            <v>-1157574996</v>
          </cell>
        </row>
        <row r="2165">
          <cell r="A2165" t="str">
            <v/>
          </cell>
          <cell r="B2165" t="str">
            <v>9110. Bienes y valores en garantia</v>
          </cell>
          <cell r="C2165">
            <v>0</v>
          </cell>
        </row>
        <row r="2166">
          <cell r="A2166" t="str">
            <v/>
          </cell>
          <cell r="B2166" t="str">
            <v>911005. Creditos comerciales</v>
          </cell>
          <cell r="C2166">
            <v>0</v>
          </cell>
        </row>
        <row r="2167">
          <cell r="A2167" t="str">
            <v>911005001</v>
          </cell>
          <cell r="B2167" t="str">
            <v>911005001 TOTAL CREDITOS COMERCIALES  AYC</v>
          </cell>
          <cell r="C2167">
            <v>0</v>
          </cell>
        </row>
        <row r="2168">
          <cell r="A2168" t="str">
            <v>911005002</v>
          </cell>
          <cell r="B2168" t="str">
            <v>911005002 HIPOTECAS    AYC</v>
          </cell>
          <cell r="C2168">
            <v>-5158578357</v>
          </cell>
        </row>
        <row r="2169">
          <cell r="A2169" t="str">
            <v/>
          </cell>
          <cell r="B2169" t="str">
            <v>Total  Creditos comerciales</v>
          </cell>
          <cell r="C2169">
            <v>-5158578357</v>
          </cell>
        </row>
        <row r="2170">
          <cell r="A2170" t="str">
            <v/>
          </cell>
          <cell r="B2170" t="str">
            <v>911010. Bienes y valores en garantia</v>
          </cell>
          <cell r="C2170">
            <v>0</v>
          </cell>
        </row>
        <row r="2171">
          <cell r="A2171" t="str">
            <v>911010001</v>
          </cell>
          <cell r="B2171" t="str">
            <v>911010001 TOTAL CREDITOS DE CONSUMO AYC</v>
          </cell>
          <cell r="C2171">
            <v>0</v>
          </cell>
        </row>
        <row r="2172">
          <cell r="A2172" t="str">
            <v>911010002</v>
          </cell>
          <cell r="B2172" t="str">
            <v>911010002 HIPOTECAS    AYC</v>
          </cell>
          <cell r="C2172">
            <v>-19762103534</v>
          </cell>
        </row>
        <row r="2173">
          <cell r="A2173" t="str">
            <v>911010003</v>
          </cell>
          <cell r="B2173" t="str">
            <v>911010003 OTROS   AYC</v>
          </cell>
          <cell r="C2173">
            <v>-308850000</v>
          </cell>
        </row>
        <row r="2174">
          <cell r="A2174" t="str">
            <v/>
          </cell>
          <cell r="B2174" t="str">
            <v>Total Bienes y valores en garantia</v>
          </cell>
          <cell r="C2174">
            <v>-20070953534</v>
          </cell>
        </row>
        <row r="2175">
          <cell r="A2175" t="str">
            <v/>
          </cell>
          <cell r="B2175" t="str">
            <v>Total Bienes y valores en garantia</v>
          </cell>
          <cell r="C2175">
            <v>-25229531891</v>
          </cell>
        </row>
        <row r="2176">
          <cell r="A2176" t="str">
            <v/>
          </cell>
          <cell r="B2176" t="str">
            <v>Total Acreedoras contingentes</v>
          </cell>
          <cell r="C2176">
            <v>-59865975434</v>
          </cell>
        </row>
        <row r="2177">
          <cell r="A2177" t="str">
            <v/>
          </cell>
          <cell r="B2177" t="str">
            <v>96. Acreedoras contingentes por contra</v>
          </cell>
          <cell r="C2177">
            <v>0</v>
          </cell>
        </row>
        <row r="2178">
          <cell r="A2178" t="str">
            <v/>
          </cell>
          <cell r="B2178" t="str">
            <v>9605. Acreedoras contingentes por contra</v>
          </cell>
          <cell r="C2178">
            <v>0</v>
          </cell>
        </row>
        <row r="2179">
          <cell r="A2179" t="str">
            <v/>
          </cell>
          <cell r="B2179" t="str">
            <v>960501. Comercial Garantia Admisible (DB)</v>
          </cell>
          <cell r="C2179">
            <v>0</v>
          </cell>
        </row>
        <row r="2180">
          <cell r="A2180" t="str">
            <v>960501001</v>
          </cell>
          <cell r="B2180" t="str">
            <v>960501001 ACREEDORES CONTINGENTES POR EL CONTRA AYC</v>
          </cell>
          <cell r="C2180">
            <v>0</v>
          </cell>
        </row>
        <row r="2181">
          <cell r="A2181" t="str">
            <v>960501002</v>
          </cell>
          <cell r="B2181" t="str">
            <v>960501002 CREDITOS APROBADOS NO DESEM AYC</v>
          </cell>
          <cell r="C2181">
            <v>1157574996</v>
          </cell>
        </row>
        <row r="2182">
          <cell r="A2182" t="str">
            <v>960501003</v>
          </cell>
          <cell r="B2182" t="str">
            <v>960501003 HIPOTECAS AYC</v>
          </cell>
          <cell r="C2182">
            <v>5158578356</v>
          </cell>
        </row>
        <row r="2183">
          <cell r="A2183" t="str">
            <v/>
          </cell>
          <cell r="B2183" t="str">
            <v>Total Comercial Garantia Admisible (DB)</v>
          </cell>
          <cell r="C2183">
            <v>6316153352</v>
          </cell>
        </row>
        <row r="2184">
          <cell r="A2184" t="str">
            <v/>
          </cell>
          <cell r="B2184" t="str">
            <v>960502. Consumo Garantia Admisible (DB)</v>
          </cell>
          <cell r="C2184">
            <v>0</v>
          </cell>
        </row>
        <row r="2185">
          <cell r="A2185" t="str">
            <v>960502001</v>
          </cell>
          <cell r="B2185" t="str">
            <v>960502001 PAGARES  AYC</v>
          </cell>
          <cell r="C2185">
            <v>0</v>
          </cell>
        </row>
        <row r="2186">
          <cell r="A2186" t="str">
            <v>960502002</v>
          </cell>
          <cell r="B2186" t="str">
            <v>960502002 HIPOTECAS  AYC</v>
          </cell>
          <cell r="C2186">
            <v>19762103534</v>
          </cell>
        </row>
        <row r="2187">
          <cell r="A2187" t="str">
            <v>960502003</v>
          </cell>
          <cell r="B2187" t="str">
            <v>960502003 OTROS   AYC</v>
          </cell>
          <cell r="C2187">
            <v>308850000</v>
          </cell>
        </row>
        <row r="2188">
          <cell r="A2188" t="str">
            <v/>
          </cell>
          <cell r="B2188" t="str">
            <v>Total Consumo Garantia Admisible (DB)</v>
          </cell>
          <cell r="C2188">
            <v>20070953534</v>
          </cell>
        </row>
        <row r="2189">
          <cell r="A2189" t="str">
            <v/>
          </cell>
          <cell r="B2189" t="str">
            <v>960503. Comercial Garantia No Admisible (DB)</v>
          </cell>
          <cell r="C2189">
            <v>0</v>
          </cell>
        </row>
        <row r="2190">
          <cell r="A2190" t="str">
            <v>960503001</v>
          </cell>
          <cell r="B2190" t="str">
            <v>960503001 PAGARES  AYC</v>
          </cell>
          <cell r="C2190">
            <v>6462717468</v>
          </cell>
        </row>
        <row r="2191">
          <cell r="A2191" t="str">
            <v>960503002</v>
          </cell>
          <cell r="B2191" t="str">
            <v>960503002 POSFECHADOS   AYC</v>
          </cell>
          <cell r="C2191">
            <v>10572332</v>
          </cell>
        </row>
        <row r="2192">
          <cell r="A2192" t="str">
            <v/>
          </cell>
          <cell r="B2192" t="str">
            <v>Total Comercial Garantia No Admisible (DB)</v>
          </cell>
          <cell r="C2192">
            <v>6473289800</v>
          </cell>
        </row>
        <row r="2193">
          <cell r="A2193" t="str">
            <v/>
          </cell>
          <cell r="B2193" t="str">
            <v>960504.  Consumo Gatantia No Admisible (DB)</v>
          </cell>
          <cell r="C2193">
            <v>0</v>
          </cell>
        </row>
        <row r="2194">
          <cell r="A2194" t="str">
            <v>960504001</v>
          </cell>
          <cell r="B2194" t="str">
            <v>960504001 PAGARES   AYC</v>
          </cell>
          <cell r="C2194">
            <v>26653068124</v>
          </cell>
        </row>
        <row r="2195">
          <cell r="A2195" t="str">
            <v>960504002</v>
          </cell>
          <cell r="B2195" t="str">
            <v>960504002 POSFECHADOS   AYC</v>
          </cell>
          <cell r="C2195">
            <v>352510624</v>
          </cell>
        </row>
        <row r="2196">
          <cell r="A2196" t="str">
            <v/>
          </cell>
          <cell r="B2196" t="str">
            <v>Total  Consumo Gatantia No Admisible (DB)</v>
          </cell>
          <cell r="C2196">
            <v>27005578748</v>
          </cell>
        </row>
        <row r="2197">
          <cell r="A2197" t="str">
            <v/>
          </cell>
          <cell r="B2197" t="str">
            <v>Total Acreedoras contingentes por contra</v>
          </cell>
          <cell r="C2197">
            <v>59865975434</v>
          </cell>
        </row>
        <row r="2198">
          <cell r="A2198" t="str">
            <v/>
          </cell>
          <cell r="B2198" t="str">
            <v>Total Acreedoras contingentes por contra</v>
          </cell>
          <cell r="C2198">
            <v>59865975434</v>
          </cell>
        </row>
        <row r="2199">
          <cell r="A2199" t="str">
            <v/>
          </cell>
          <cell r="B2199" t="str">
            <v>Total Cuentas de orden acreedoras</v>
          </cell>
          <cell r="C2199">
            <v>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as"/>
      <sheetName val="Recursos Temporales"/>
      <sheetName val="Premisas2"/>
      <sheetName val="Proyectos BVC"/>
      <sheetName val="Financiación"/>
      <sheetName val="Resumen comite dic 1"/>
      <sheetName val="Presentacion SuperFin"/>
      <sheetName val="Presentacion"/>
    </sheetNames>
    <sheetDataSet>
      <sheetData sheetId="0" refreshError="1"/>
      <sheetData sheetId="1" refreshError="1"/>
      <sheetData sheetId="2" refreshError="1">
        <row r="4">
          <cell r="B4" t="str">
            <v>Presidencia</v>
          </cell>
          <cell r="C4">
            <v>100</v>
          </cell>
          <cell r="D4" t="str">
            <v>Presidencia</v>
          </cell>
        </row>
        <row r="5">
          <cell r="B5" t="str">
            <v>Consejo Directivo</v>
          </cell>
          <cell r="C5">
            <v>101</v>
          </cell>
          <cell r="D5" t="str">
            <v>Presidencia</v>
          </cell>
        </row>
        <row r="6">
          <cell r="B6" t="str">
            <v>Auditoria</v>
          </cell>
          <cell r="C6">
            <v>200</v>
          </cell>
          <cell r="D6" t="str">
            <v>Presidencia</v>
          </cell>
        </row>
        <row r="7">
          <cell r="B7" t="str">
            <v>Direccion de Comunicaciones</v>
          </cell>
          <cell r="C7">
            <v>400</v>
          </cell>
          <cell r="D7" t="str">
            <v>Presidencia</v>
          </cell>
        </row>
        <row r="8">
          <cell r="B8" t="str">
            <v>Asesoría Presidencia</v>
          </cell>
          <cell r="C8">
            <v>300</v>
          </cell>
          <cell r="D8" t="str">
            <v>Asesoría Presidencia</v>
          </cell>
        </row>
        <row r="9">
          <cell r="B9" t="str">
            <v>Dirección Asesorías Especiales</v>
          </cell>
          <cell r="C9">
            <v>310</v>
          </cell>
          <cell r="D9" t="str">
            <v>Asesoría Presidencia</v>
          </cell>
        </row>
        <row r="10">
          <cell r="B10" t="str">
            <v>Gerencia de Riesgos</v>
          </cell>
          <cell r="C10">
            <v>320</v>
          </cell>
          <cell r="D10" t="str">
            <v>Asesoría Presidencia</v>
          </cell>
        </row>
        <row r="11">
          <cell r="B11" t="str">
            <v>Dirección OYM</v>
          </cell>
          <cell r="C11">
            <v>330</v>
          </cell>
          <cell r="D11" t="str">
            <v>Asesoría Presidencia</v>
          </cell>
        </row>
        <row r="12">
          <cell r="B12" t="str">
            <v>Gerencia Proyecto Cámara y Derivados</v>
          </cell>
          <cell r="C12">
            <v>340</v>
          </cell>
          <cell r="D12" t="str">
            <v>Asesoría Presidencia</v>
          </cell>
        </row>
        <row r="13">
          <cell r="B13" t="str">
            <v>Vicepresidencia Operaciones y Emisores</v>
          </cell>
          <cell r="C13">
            <v>500</v>
          </cell>
          <cell r="D13" t="str">
            <v>Vicepresidencia Operaciones y Emisores</v>
          </cell>
        </row>
        <row r="14">
          <cell r="B14" t="str">
            <v>Gerencia Operaciones y Emisores</v>
          </cell>
          <cell r="C14">
            <v>520</v>
          </cell>
          <cell r="D14" t="str">
            <v>Vicepresidencia Operaciones y Emisores</v>
          </cell>
        </row>
        <row r="15">
          <cell r="B15" t="str">
            <v>Dirección Operaciones Especiales y Procesos</v>
          </cell>
          <cell r="C15">
            <v>521</v>
          </cell>
          <cell r="D15" t="str">
            <v>Vicepresidencia Operaciones y Emisores</v>
          </cell>
        </row>
        <row r="16">
          <cell r="B16" t="str">
            <v>Gerencia Emisores</v>
          </cell>
          <cell r="C16">
            <v>530</v>
          </cell>
          <cell r="D16" t="str">
            <v>Vicepresidencia Operaciones y Emisores</v>
          </cell>
        </row>
        <row r="17">
          <cell r="B17" t="str">
            <v>Gerencia Colombia Capital yGobierno Corporativo</v>
          </cell>
          <cell r="C17">
            <v>540</v>
          </cell>
          <cell r="D17" t="str">
            <v>Vicepresidencia Operaciones y Emisores</v>
          </cell>
        </row>
        <row r="18">
          <cell r="B18" t="str">
            <v>Coordinación Administrativa</v>
          </cell>
          <cell r="C18">
            <v>541</v>
          </cell>
          <cell r="D18" t="str">
            <v>Vicepresidencia Operaciones y Emisores</v>
          </cell>
        </row>
        <row r="19">
          <cell r="B19" t="str">
            <v>Gerencia Financiera, Administrativa y de Recursos Humanos</v>
          </cell>
          <cell r="C19">
            <v>600</v>
          </cell>
          <cell r="D19" t="str">
            <v>Gerencia Financiera, Administrativa y de Recursos Humanos</v>
          </cell>
        </row>
        <row r="20">
          <cell r="B20" t="str">
            <v>Dirección Financiera</v>
          </cell>
          <cell r="C20">
            <v>610</v>
          </cell>
          <cell r="D20" t="str">
            <v>Gerencia Financiera, Administrativa y de Recursos Humanos</v>
          </cell>
        </row>
        <row r="21">
          <cell r="B21" t="str">
            <v>Jefatura Administrativa</v>
          </cell>
          <cell r="C21">
            <v>620</v>
          </cell>
          <cell r="D21" t="str">
            <v>Gerencia Financiera, Administrativa y de Recursos Humanos</v>
          </cell>
        </row>
        <row r="22">
          <cell r="B22" t="str">
            <v>Jefatura Gestión Humana</v>
          </cell>
          <cell r="C22">
            <v>630</v>
          </cell>
          <cell r="D22" t="str">
            <v>Gerencia Financiera, Administrativa y de Recursos Humanos</v>
          </cell>
        </row>
        <row r="23">
          <cell r="B23" t="str">
            <v>Gerencia Administración de Mercados</v>
          </cell>
          <cell r="C23">
            <v>1400</v>
          </cell>
          <cell r="D23" t="str">
            <v>Gerencia Administración de Mercados</v>
          </cell>
        </row>
        <row r="24">
          <cell r="B24" t="str">
            <v>Dirección Negociación</v>
          </cell>
          <cell r="C24">
            <v>1410</v>
          </cell>
          <cell r="D24" t="str">
            <v>Gerencia Administración de Mercados</v>
          </cell>
        </row>
        <row r="25">
          <cell r="B25" t="str">
            <v>Dirección Cumplimiento, Compensación y Garantías</v>
          </cell>
          <cell r="C25">
            <v>1420</v>
          </cell>
          <cell r="D25" t="str">
            <v>Gerencia Administración de Mercados</v>
          </cell>
        </row>
        <row r="26">
          <cell r="B26" t="str">
            <v>Vicepresidencia Desarrollo de Mercados</v>
          </cell>
          <cell r="C26">
            <v>700</v>
          </cell>
          <cell r="D26" t="str">
            <v>Vicepresidencia Desarrollo de Mercados</v>
          </cell>
        </row>
        <row r="27">
          <cell r="B27" t="str">
            <v>Gerencia de Intermediarios</v>
          </cell>
          <cell r="C27">
            <v>710</v>
          </cell>
          <cell r="D27" t="str">
            <v>Vicepresidencia Desarrollo de Mercados</v>
          </cell>
        </row>
        <row r="28">
          <cell r="B28" t="str">
            <v>Dirección Comercial Intermediarios</v>
          </cell>
          <cell r="C28">
            <v>711</v>
          </cell>
          <cell r="D28" t="str">
            <v>Vicepresidencia Desarrollo de Mercados</v>
          </cell>
        </row>
        <row r="29">
          <cell r="B29" t="str">
            <v>Gerencia Cuenta Estado</v>
          </cell>
          <cell r="C29">
            <v>720</v>
          </cell>
          <cell r="D29" t="str">
            <v>Vicepresidencia Desarrollo de Mercados</v>
          </cell>
        </row>
        <row r="30">
          <cell r="B30" t="str">
            <v>Dirección Operaciones de Mercados</v>
          </cell>
          <cell r="C30">
            <v>730</v>
          </cell>
          <cell r="D30" t="str">
            <v>Vicepresidencia Desarrollo de Mercados</v>
          </cell>
        </row>
        <row r="31">
          <cell r="B31" t="str">
            <v>Regional Medellín</v>
          </cell>
          <cell r="C31">
            <v>800</v>
          </cell>
          <cell r="D31" t="str">
            <v>Vicepresidencia Desarrollo de Mercados</v>
          </cell>
        </row>
        <row r="32">
          <cell r="B32" t="str">
            <v>Regional Cali</v>
          </cell>
          <cell r="C32">
            <v>900</v>
          </cell>
          <cell r="D32" t="str">
            <v>Vicepresidencia Desarrollo de Mercados</v>
          </cell>
        </row>
        <row r="33">
          <cell r="B33" t="str">
            <v>Vicepresidencia Inversionistas</v>
          </cell>
          <cell r="C33">
            <v>1000</v>
          </cell>
          <cell r="D33" t="str">
            <v>Vicepresidencia Inversionistas</v>
          </cell>
        </row>
        <row r="34">
          <cell r="B34" t="str">
            <v>Gerencia Inversionistas Personas Naturales</v>
          </cell>
          <cell r="C34">
            <v>1010</v>
          </cell>
          <cell r="D34" t="str">
            <v>Vicepresidencia Inversionistas</v>
          </cell>
        </row>
        <row r="35">
          <cell r="B35" t="str">
            <v>Coordinación Formación</v>
          </cell>
          <cell r="C35">
            <v>1011</v>
          </cell>
          <cell r="D35" t="str">
            <v>Vicepresidencia Inversionistas</v>
          </cell>
        </row>
        <row r="36">
          <cell r="B36" t="str">
            <v>Coordinador Segmentos</v>
          </cell>
          <cell r="C36">
            <v>1012</v>
          </cell>
          <cell r="D36" t="str">
            <v>Vicepresidencia Inversionistas</v>
          </cell>
        </row>
        <row r="37">
          <cell r="B37" t="str">
            <v>Gerencia Inversionistas Institucionales</v>
          </cell>
          <cell r="C37">
            <v>1020</v>
          </cell>
          <cell r="D37" t="str">
            <v>Vicepresidencia Inversionistas</v>
          </cell>
        </row>
        <row r="38">
          <cell r="B38" t="str">
            <v>Vicepresidencia Tecnología</v>
          </cell>
          <cell r="C38">
            <v>1100</v>
          </cell>
          <cell r="D38" t="str">
            <v>Vicepresidencia Tecnología</v>
          </cell>
        </row>
        <row r="39">
          <cell r="B39" t="str">
            <v>Gerencia Tecnología</v>
          </cell>
          <cell r="C39">
            <v>1110</v>
          </cell>
          <cell r="D39" t="str">
            <v>Vicepresidencia Tecnología</v>
          </cell>
        </row>
        <row r="40">
          <cell r="B40" t="str">
            <v>Dirección Infraestructura</v>
          </cell>
          <cell r="C40">
            <v>1120</v>
          </cell>
          <cell r="D40" t="str">
            <v>Vicepresidencia Tecnología</v>
          </cell>
        </row>
        <row r="41">
          <cell r="B41" t="str">
            <v>Dirección Operaciones</v>
          </cell>
          <cell r="C41">
            <v>1130</v>
          </cell>
          <cell r="D41" t="str">
            <v>Vicepresidencia Tecnología</v>
          </cell>
        </row>
        <row r="42">
          <cell r="B42" t="str">
            <v>Dirección Desarrollo Software</v>
          </cell>
          <cell r="C42">
            <v>1140</v>
          </cell>
          <cell r="D42" t="str">
            <v>Vicepresidencia Tecnología</v>
          </cell>
        </row>
        <row r="43">
          <cell r="B43" t="str">
            <v>Dirección Mesa de Ayuda</v>
          </cell>
          <cell r="C43">
            <v>1150</v>
          </cell>
          <cell r="D43" t="str">
            <v>Vicepresidencia Tecnología</v>
          </cell>
        </row>
        <row r="44">
          <cell r="B44" t="str">
            <v>Vicepresidencia Desarrollo e Infraestructura</v>
          </cell>
          <cell r="C44">
            <v>1200</v>
          </cell>
          <cell r="D44" t="str">
            <v>Vicepresidencia Desarrollo e Infraestructura</v>
          </cell>
        </row>
        <row r="45">
          <cell r="B45" t="str">
            <v>Gerencia de Información e Infoval</v>
          </cell>
          <cell r="C45">
            <v>1210</v>
          </cell>
          <cell r="D45" t="str">
            <v>Vicepresidencia Desarrollo e Infraestructura</v>
          </cell>
        </row>
        <row r="46">
          <cell r="B46" t="str">
            <v>Coordinación Información</v>
          </cell>
          <cell r="C46">
            <v>1211</v>
          </cell>
          <cell r="D46" t="str">
            <v>Vicepresidencia Desarrollo e Infraestructura</v>
          </cell>
        </row>
        <row r="47">
          <cell r="B47" t="str">
            <v>Coordinación Infoval</v>
          </cell>
          <cell r="C47">
            <v>1212</v>
          </cell>
          <cell r="D47" t="str">
            <v>Vicepresidencia Desarrollo e Infraestructura</v>
          </cell>
        </row>
        <row r="48">
          <cell r="B48" t="str">
            <v>Dirección Biblioteca Virtual</v>
          </cell>
          <cell r="C48">
            <v>1213</v>
          </cell>
          <cell r="D48" t="str">
            <v>Vicepresidencia Desarrollo e Infraestructura</v>
          </cell>
        </row>
        <row r="49">
          <cell r="B49" t="str">
            <v>Dirección Desarrollo y Análisis Técnico</v>
          </cell>
          <cell r="C49">
            <v>1220</v>
          </cell>
          <cell r="D49" t="str">
            <v>Vicepresidencia Desarrollo e Infraestructura</v>
          </cell>
        </row>
        <row r="50">
          <cell r="B50" t="str">
            <v>Subdirección Desarrollo</v>
          </cell>
          <cell r="C50">
            <v>1221</v>
          </cell>
          <cell r="D50" t="str">
            <v>Vicepresidencia Desarrollo e Infraestructura</v>
          </cell>
        </row>
        <row r="51">
          <cell r="B51" t="str">
            <v>Subdirección Desarrollo para INFOVAL</v>
          </cell>
          <cell r="C51">
            <v>1222</v>
          </cell>
          <cell r="D51" t="str">
            <v>Vicepresidencia Desarrollo e Infraestructura</v>
          </cell>
        </row>
        <row r="52">
          <cell r="B52" t="str">
            <v>Subdirección de Mejoras y Pruebas</v>
          </cell>
          <cell r="C52">
            <v>1223</v>
          </cell>
          <cell r="D52" t="str">
            <v>Vicepresidencia Desarrollo e Infraestructura</v>
          </cell>
        </row>
        <row r="53">
          <cell r="B53" t="str">
            <v>Gerencia Proyectos Especiales</v>
          </cell>
          <cell r="C53">
            <v>1250</v>
          </cell>
          <cell r="D53" t="str">
            <v>Vicepresidencia Desarrollo e Infraestructura</v>
          </cell>
        </row>
        <row r="54">
          <cell r="B54" t="str">
            <v>Vicepresidencia Jurídica</v>
          </cell>
          <cell r="C54">
            <v>1300</v>
          </cell>
          <cell r="D54" t="str">
            <v>Vicepresidencia Jurídica</v>
          </cell>
        </row>
        <row r="55">
          <cell r="B55" t="str">
            <v>Dirección Legal</v>
          </cell>
          <cell r="C55">
            <v>1310</v>
          </cell>
          <cell r="D55" t="str">
            <v>Vicepresidencia Jurídica</v>
          </cell>
        </row>
        <row r="56">
          <cell r="B56" t="str">
            <v>Dirección Regulación</v>
          </cell>
          <cell r="C56">
            <v>1320</v>
          </cell>
          <cell r="D56" t="str">
            <v>Vicepresidencia Jurídica</v>
          </cell>
        </row>
        <row r="57">
          <cell r="B57" t="str">
            <v>Supervisión</v>
          </cell>
          <cell r="C57">
            <v>1330</v>
          </cell>
          <cell r="D57" t="str">
            <v>Vicepresidencia Jurídica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98"/>
      <sheetName val="abr-24-98"/>
      <sheetName val="MAY-98"/>
      <sheetName val="JUN-98"/>
      <sheetName val="JUL-15-98"/>
      <sheetName val="JUL-30-98 "/>
      <sheetName val="ago-24"/>
      <sheetName val="sep-16"/>
      <sheetName val="sep-30"/>
      <sheetName val="oct-15"/>
      <sheetName val="oct-31"/>
      <sheetName val="NOV-17"/>
      <sheetName val="NOV-17 (2)"/>
      <sheetName val="Inver-sep"/>
      <sheetName val="Hoja1"/>
      <sheetName val="DIC-23"/>
      <sheetName val="DIC-31"/>
      <sheetName val="RESUMEN"/>
      <sheetName val="DIC-31 (2)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sificaciones Contables"/>
      <sheetName val="Reclasificaciones Fiscales"/>
      <sheetName val="TMP"/>
      <sheetName val="Configuracion"/>
      <sheetName val="Informes"/>
      <sheetName val="Aviso"/>
      <sheetName val="Datos de entrada"/>
      <sheetName val="Validación"/>
      <sheetName val="Sumaria de analisis"/>
      <sheetName val="Calculo cuotas"/>
      <sheetName val="Calculo limite - Opcion 1 y 2"/>
      <sheetName val="Conc. Patrimonial"/>
      <sheetName val="Conc. Renta"/>
      <sheetName val="Desc. Trib."/>
      <sheetName val="Renta Presuntiva"/>
      <sheetName val="Perdidas fiscales y exces"/>
      <sheetName val="Anticipo Año Sig."/>
      <sheetName val="Calculo global aportes paraf"/>
      <sheetName val="13-7"/>
      <sheetName val="Ajustes inflación patri liqui"/>
      <sheetName val="Borrador formulario oficial"/>
      <sheetName val="Altas 2004"/>
      <sheetName val="Corrección monetaria"/>
      <sheetName val="Reajustes fiscales"/>
      <sheetName val="Reducción saldos"/>
      <sheetName val="Provisión renta 2004"/>
      <sheetName val="PYG sin conceptos"/>
      <sheetName val="PYG con conceptos"/>
      <sheetName val="ICA"/>
      <sheetName val="PAAG-2004"/>
      <sheetName val="Altas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">
          <cell r="Q19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0">
          <cell r="J70">
            <v>2637061703.1317291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ENTROS DE COSTOS"/>
      <sheetName val="UEN"/>
      <sheetName val="PROYECTOS"/>
      <sheetName val="PROVISION dic07"/>
      <sheetName val="Hoja1"/>
    </sheetNames>
    <sheetDataSet>
      <sheetData sheetId="0" refreshError="1">
        <row r="2">
          <cell r="A2" t="str">
            <v>26</v>
          </cell>
        </row>
        <row r="3">
          <cell r="A3" t="str">
            <v>2605</v>
          </cell>
        </row>
        <row r="4">
          <cell r="A4" t="str">
            <v>260505</v>
          </cell>
        </row>
        <row r="5">
          <cell r="A5" t="str">
            <v>26050500</v>
          </cell>
        </row>
        <row r="6">
          <cell r="A6" t="str">
            <v>260515</v>
          </cell>
        </row>
        <row r="7">
          <cell r="A7" t="str">
            <v>26051500</v>
          </cell>
        </row>
        <row r="8">
          <cell r="A8" t="str">
            <v>260520</v>
          </cell>
        </row>
        <row r="9">
          <cell r="A9" t="str">
            <v>26052001</v>
          </cell>
        </row>
        <row r="10">
          <cell r="A10" t="str">
            <v>26052003</v>
          </cell>
        </row>
        <row r="11">
          <cell r="A11" t="str">
            <v>26052006</v>
          </cell>
        </row>
        <row r="12">
          <cell r="A12" t="str">
            <v>26052007</v>
          </cell>
        </row>
        <row r="13">
          <cell r="A13" t="str">
            <v>260525</v>
          </cell>
        </row>
        <row r="14">
          <cell r="A14" t="str">
            <v>26052500</v>
          </cell>
        </row>
        <row r="15">
          <cell r="A15" t="str">
            <v>260535</v>
          </cell>
        </row>
        <row r="16">
          <cell r="A16" t="str">
            <v>26053500</v>
          </cell>
        </row>
        <row r="17">
          <cell r="A17" t="str">
            <v>260595</v>
          </cell>
        </row>
        <row r="18">
          <cell r="A18" t="str">
            <v>26059501</v>
          </cell>
        </row>
        <row r="19">
          <cell r="A19" t="str">
            <v>26059502</v>
          </cell>
        </row>
        <row r="20">
          <cell r="A20" t="str">
            <v>26059503</v>
          </cell>
        </row>
        <row r="21">
          <cell r="A21" t="str">
            <v>26059510</v>
          </cell>
        </row>
        <row r="22">
          <cell r="A22" t="str">
            <v>26059513</v>
          </cell>
        </row>
        <row r="23">
          <cell r="A23" t="str">
            <v>26059514</v>
          </cell>
        </row>
        <row r="24">
          <cell r="A24" t="str">
            <v>26059515</v>
          </cell>
        </row>
        <row r="25">
          <cell r="A25" t="str">
            <v>26059517</v>
          </cell>
        </row>
        <row r="26">
          <cell r="A26" t="str">
            <v>26059521</v>
          </cell>
        </row>
        <row r="27">
          <cell r="A27" t="str">
            <v>26059522</v>
          </cell>
        </row>
        <row r="28">
          <cell r="A28" t="str">
            <v>26059523</v>
          </cell>
        </row>
        <row r="29">
          <cell r="A29" t="str">
            <v>26059524</v>
          </cell>
        </row>
        <row r="30">
          <cell r="A30" t="str">
            <v>26059525</v>
          </cell>
        </row>
        <row r="31">
          <cell r="A31" t="str">
            <v>26059526</v>
          </cell>
        </row>
        <row r="32">
          <cell r="A32" t="str">
            <v>26059527</v>
          </cell>
        </row>
        <row r="33">
          <cell r="A33" t="str">
            <v>26059528</v>
          </cell>
        </row>
        <row r="34">
          <cell r="A34" t="str">
            <v>26059529</v>
          </cell>
        </row>
        <row r="35">
          <cell r="A35" t="str">
            <v>26059540</v>
          </cell>
        </row>
        <row r="36">
          <cell r="A36" t="str">
            <v>26059560</v>
          </cell>
        </row>
        <row r="37">
          <cell r="A37" t="str">
            <v>26059561</v>
          </cell>
        </row>
        <row r="38">
          <cell r="A38" t="str">
            <v>26059562</v>
          </cell>
        </row>
        <row r="39">
          <cell r="A39" t="str">
            <v>26059563</v>
          </cell>
        </row>
        <row r="40">
          <cell r="A40" t="str">
            <v>26059564</v>
          </cell>
        </row>
        <row r="41">
          <cell r="A41" t="str">
            <v>26059570</v>
          </cell>
        </row>
        <row r="42">
          <cell r="A42" t="str">
            <v>26059599</v>
          </cell>
        </row>
        <row r="43">
          <cell r="A43" t="str">
            <v>2610</v>
          </cell>
        </row>
        <row r="44">
          <cell r="A44" t="str">
            <v>261005</v>
          </cell>
        </row>
        <row r="45">
          <cell r="A45" t="str">
            <v>26100501</v>
          </cell>
        </row>
        <row r="46">
          <cell r="A46" t="str">
            <v>26100502</v>
          </cell>
        </row>
        <row r="47">
          <cell r="A47" t="str">
            <v>26100503</v>
          </cell>
        </row>
        <row r="48">
          <cell r="A48" t="str">
            <v>261010</v>
          </cell>
        </row>
        <row r="49">
          <cell r="A49" t="str">
            <v>26101001</v>
          </cell>
        </row>
        <row r="50">
          <cell r="A50" t="str">
            <v>26101002</v>
          </cell>
        </row>
        <row r="51">
          <cell r="A51" t="str">
            <v>261015</v>
          </cell>
        </row>
        <row r="52">
          <cell r="A52" t="str">
            <v>26101501</v>
          </cell>
        </row>
        <row r="53">
          <cell r="A53" t="str">
            <v>26101502</v>
          </cell>
        </row>
        <row r="54">
          <cell r="A54" t="str">
            <v>261020</v>
          </cell>
        </row>
        <row r="55">
          <cell r="A55" t="str">
            <v>26102001</v>
          </cell>
        </row>
        <row r="56">
          <cell r="A56" t="str">
            <v>26102002</v>
          </cell>
        </row>
        <row r="57">
          <cell r="A57" t="str">
            <v>261025</v>
          </cell>
        </row>
        <row r="58">
          <cell r="A58" t="str">
            <v>26102511</v>
          </cell>
        </row>
        <row r="59">
          <cell r="A59" t="str">
            <v>26102512</v>
          </cell>
        </row>
        <row r="60">
          <cell r="A60" t="str">
            <v>26102521</v>
          </cell>
        </row>
        <row r="61">
          <cell r="A61" t="str">
            <v>26102522</v>
          </cell>
        </row>
        <row r="62">
          <cell r="A62" t="str">
            <v>26102531</v>
          </cell>
        </row>
        <row r="63">
          <cell r="A63" t="str">
            <v>26102532</v>
          </cell>
        </row>
        <row r="64">
          <cell r="A64" t="str">
            <v>26102533</v>
          </cell>
        </row>
        <row r="65">
          <cell r="A65" t="str">
            <v>26102541</v>
          </cell>
        </row>
        <row r="66">
          <cell r="A66" t="str">
            <v>26102542</v>
          </cell>
        </row>
        <row r="67">
          <cell r="A67" t="str">
            <v>261095</v>
          </cell>
        </row>
        <row r="68">
          <cell r="A68" t="str">
            <v>26109501</v>
          </cell>
        </row>
        <row r="69">
          <cell r="A69" t="str">
            <v>26109502</v>
          </cell>
        </row>
        <row r="70">
          <cell r="A70" t="str">
            <v>26109503</v>
          </cell>
        </row>
        <row r="71">
          <cell r="A71" t="str">
            <v>26109504</v>
          </cell>
        </row>
        <row r="72">
          <cell r="A72" t="str">
            <v>26109505</v>
          </cell>
        </row>
        <row r="73">
          <cell r="A73" t="str">
            <v>2615</v>
          </cell>
        </row>
        <row r="74">
          <cell r="A74" t="str">
            <v>261505</v>
          </cell>
        </row>
        <row r="75">
          <cell r="A75" t="str">
            <v>26150501</v>
          </cell>
        </row>
        <row r="76">
          <cell r="A76" t="str">
            <v>261510</v>
          </cell>
        </row>
        <row r="77">
          <cell r="A77" t="str">
            <v>26151001</v>
          </cell>
        </row>
        <row r="78">
          <cell r="A78" t="str">
            <v>26151095</v>
          </cell>
        </row>
        <row r="79">
          <cell r="A79" t="str">
            <v>5</v>
          </cell>
        </row>
        <row r="80">
          <cell r="A80" t="str">
            <v>51</v>
          </cell>
        </row>
        <row r="81">
          <cell r="A81" t="str">
            <v>5105</v>
          </cell>
        </row>
        <row r="82">
          <cell r="A82" t="str">
            <v>510503</v>
          </cell>
        </row>
        <row r="83">
          <cell r="A83" t="str">
            <v>51050301</v>
          </cell>
        </row>
        <row r="84">
          <cell r="A84" t="str">
            <v>510506</v>
          </cell>
        </row>
        <row r="85">
          <cell r="A85" t="str">
            <v>51050601</v>
          </cell>
        </row>
        <row r="86">
          <cell r="A86" t="str">
            <v>51050602</v>
          </cell>
        </row>
        <row r="87">
          <cell r="A87" t="str">
            <v>510512</v>
          </cell>
        </row>
        <row r="88">
          <cell r="A88" t="str">
            <v>51051201</v>
          </cell>
        </row>
        <row r="89">
          <cell r="A89" t="str">
            <v>51051202</v>
          </cell>
        </row>
        <row r="90">
          <cell r="A90" t="str">
            <v>510521</v>
          </cell>
        </row>
        <row r="91">
          <cell r="A91" t="str">
            <v>51052100</v>
          </cell>
        </row>
        <row r="92">
          <cell r="A92" t="str">
            <v>510524</v>
          </cell>
        </row>
        <row r="93">
          <cell r="A93" t="str">
            <v>51052400</v>
          </cell>
        </row>
        <row r="94">
          <cell r="A94" t="str">
            <v>510527</v>
          </cell>
        </row>
        <row r="95">
          <cell r="A95" t="str">
            <v>51052700</v>
          </cell>
        </row>
        <row r="96">
          <cell r="A96" t="str">
            <v>510530</v>
          </cell>
        </row>
        <row r="97">
          <cell r="A97" t="str">
            <v>51053000</v>
          </cell>
        </row>
        <row r="98">
          <cell r="A98" t="str">
            <v>510533</v>
          </cell>
        </row>
        <row r="99">
          <cell r="A99" t="str">
            <v>51053300</v>
          </cell>
        </row>
        <row r="100">
          <cell r="A100" t="str">
            <v>510536</v>
          </cell>
        </row>
        <row r="101">
          <cell r="A101" t="str">
            <v>51053600</v>
          </cell>
        </row>
        <row r="102">
          <cell r="A102" t="str">
            <v>510539</v>
          </cell>
        </row>
        <row r="103">
          <cell r="A103" t="str">
            <v>51053901</v>
          </cell>
        </row>
        <row r="104">
          <cell r="A104" t="str">
            <v>510542</v>
          </cell>
        </row>
        <row r="105">
          <cell r="A105" t="str">
            <v>51054201</v>
          </cell>
        </row>
        <row r="106">
          <cell r="A106" t="str">
            <v>51054202</v>
          </cell>
        </row>
        <row r="107">
          <cell r="A107" t="str">
            <v>51054203</v>
          </cell>
        </row>
        <row r="108">
          <cell r="A108" t="str">
            <v>51054204</v>
          </cell>
        </row>
        <row r="109">
          <cell r="A109" t="str">
            <v>51054205</v>
          </cell>
        </row>
        <row r="110">
          <cell r="A110" t="str">
            <v>51054206</v>
          </cell>
        </row>
        <row r="111">
          <cell r="A111" t="str">
            <v>51054207</v>
          </cell>
        </row>
        <row r="112">
          <cell r="A112" t="str">
            <v>510545</v>
          </cell>
        </row>
        <row r="113">
          <cell r="A113" t="str">
            <v>51054501</v>
          </cell>
        </row>
        <row r="114">
          <cell r="A114" t="str">
            <v>51054502</v>
          </cell>
        </row>
        <row r="115">
          <cell r="A115" t="str">
            <v>51054503</v>
          </cell>
        </row>
        <row r="116">
          <cell r="A116" t="str">
            <v>51054504</v>
          </cell>
        </row>
        <row r="117">
          <cell r="A117" t="str">
            <v>51054505</v>
          </cell>
        </row>
        <row r="118">
          <cell r="A118" t="str">
            <v>51054506</v>
          </cell>
        </row>
        <row r="119">
          <cell r="A119" t="str">
            <v>51054507</v>
          </cell>
        </row>
        <row r="120">
          <cell r="A120" t="str">
            <v>510548</v>
          </cell>
        </row>
        <row r="121">
          <cell r="A121" t="str">
            <v>51054801</v>
          </cell>
        </row>
        <row r="122">
          <cell r="A122" t="str">
            <v>51054802</v>
          </cell>
        </row>
        <row r="123">
          <cell r="A123" t="str">
            <v>510551</v>
          </cell>
        </row>
        <row r="124">
          <cell r="A124" t="str">
            <v>51055100</v>
          </cell>
        </row>
        <row r="125">
          <cell r="A125" t="str">
            <v>510554</v>
          </cell>
        </row>
        <row r="126">
          <cell r="A126" t="str">
            <v>51055400</v>
          </cell>
        </row>
        <row r="127">
          <cell r="A127" t="str">
            <v>510560</v>
          </cell>
        </row>
        <row r="128">
          <cell r="A128" t="str">
            <v>51056001</v>
          </cell>
        </row>
        <row r="129">
          <cell r="A129" t="str">
            <v>51056002</v>
          </cell>
        </row>
        <row r="130">
          <cell r="A130" t="str">
            <v>51056004</v>
          </cell>
        </row>
        <row r="131">
          <cell r="A131" t="str">
            <v>51056005</v>
          </cell>
        </row>
        <row r="132">
          <cell r="A132" t="str">
            <v>510563</v>
          </cell>
        </row>
        <row r="133">
          <cell r="A133" t="str">
            <v>51056301</v>
          </cell>
        </row>
        <row r="134">
          <cell r="A134" t="str">
            <v>51056302</v>
          </cell>
        </row>
        <row r="135">
          <cell r="A135" t="str">
            <v>51056303</v>
          </cell>
        </row>
        <row r="136">
          <cell r="A136" t="str">
            <v>510566</v>
          </cell>
        </row>
        <row r="137">
          <cell r="A137" t="str">
            <v>51056601</v>
          </cell>
        </row>
        <row r="138">
          <cell r="A138" t="str">
            <v>51056602</v>
          </cell>
        </row>
        <row r="139">
          <cell r="A139" t="str">
            <v>51056603</v>
          </cell>
        </row>
        <row r="140">
          <cell r="A140" t="str">
            <v>510567</v>
          </cell>
        </row>
        <row r="141">
          <cell r="A141" t="str">
            <v>51056701</v>
          </cell>
        </row>
        <row r="142">
          <cell r="A142" t="str">
            <v>51056702</v>
          </cell>
        </row>
        <row r="143">
          <cell r="A143" t="str">
            <v>51056703</v>
          </cell>
        </row>
        <row r="144">
          <cell r="A144" t="str">
            <v>510569</v>
          </cell>
        </row>
        <row r="145">
          <cell r="A145" t="str">
            <v>51056900</v>
          </cell>
        </row>
        <row r="146">
          <cell r="A146" t="str">
            <v>510572</v>
          </cell>
        </row>
        <row r="147">
          <cell r="A147" t="str">
            <v>51057200</v>
          </cell>
        </row>
        <row r="148">
          <cell r="A148" t="str">
            <v>510575</v>
          </cell>
        </row>
        <row r="149">
          <cell r="A149" t="str">
            <v>51057500</v>
          </cell>
        </row>
        <row r="150">
          <cell r="A150" t="str">
            <v>510595</v>
          </cell>
        </row>
        <row r="151">
          <cell r="A151" t="str">
            <v>51059501</v>
          </cell>
        </row>
        <row r="152">
          <cell r="A152" t="str">
            <v>51059502</v>
          </cell>
        </row>
        <row r="153">
          <cell r="A153" t="str">
            <v>51059503</v>
          </cell>
        </row>
        <row r="154">
          <cell r="A154" t="str">
            <v>51059504</v>
          </cell>
        </row>
        <row r="155">
          <cell r="A155" t="str">
            <v>51059505</v>
          </cell>
        </row>
        <row r="156">
          <cell r="A156" t="str">
            <v>51059506</v>
          </cell>
        </row>
        <row r="157">
          <cell r="A157" t="str">
            <v>51059507</v>
          </cell>
        </row>
        <row r="158">
          <cell r="A158" t="str">
            <v>51059508</v>
          </cell>
        </row>
        <row r="159">
          <cell r="A159" t="str">
            <v>5110</v>
          </cell>
        </row>
        <row r="160">
          <cell r="A160" t="str">
            <v>511005</v>
          </cell>
        </row>
        <row r="161">
          <cell r="A161" t="str">
            <v>51100501</v>
          </cell>
        </row>
        <row r="162">
          <cell r="A162" t="str">
            <v>51100502</v>
          </cell>
        </row>
        <row r="163">
          <cell r="A163" t="str">
            <v>511010</v>
          </cell>
        </row>
        <row r="164">
          <cell r="A164" t="str">
            <v>51101000</v>
          </cell>
        </row>
        <row r="165">
          <cell r="A165" t="str">
            <v>511015</v>
          </cell>
        </row>
        <row r="166">
          <cell r="A166" t="str">
            <v>51101500</v>
          </cell>
        </row>
        <row r="167">
          <cell r="A167" t="str">
            <v>511025</v>
          </cell>
        </row>
        <row r="168">
          <cell r="A168" t="str">
            <v>51102500</v>
          </cell>
        </row>
        <row r="169">
          <cell r="A169" t="str">
            <v>51102501</v>
          </cell>
        </row>
        <row r="170">
          <cell r="A170" t="str">
            <v>51102502</v>
          </cell>
        </row>
        <row r="171">
          <cell r="A171" t="str">
            <v>51102504</v>
          </cell>
        </row>
        <row r="172">
          <cell r="A172" t="str">
            <v>511035</v>
          </cell>
        </row>
        <row r="173">
          <cell r="A173" t="str">
            <v>51103510</v>
          </cell>
        </row>
        <row r="174">
          <cell r="A174" t="str">
            <v>51103530</v>
          </cell>
        </row>
        <row r="175">
          <cell r="A175" t="str">
            <v>511095</v>
          </cell>
        </row>
        <row r="176">
          <cell r="A176" t="str">
            <v>51109502</v>
          </cell>
        </row>
        <row r="177">
          <cell r="A177" t="str">
            <v>51109503</v>
          </cell>
        </row>
        <row r="178">
          <cell r="A178" t="str">
            <v>51109504</v>
          </cell>
        </row>
        <row r="179">
          <cell r="A179" t="str">
            <v>51109505</v>
          </cell>
        </row>
        <row r="180">
          <cell r="A180" t="str">
            <v>51109506</v>
          </cell>
        </row>
        <row r="181">
          <cell r="A181" t="str">
            <v>51109507</v>
          </cell>
        </row>
        <row r="182">
          <cell r="A182" t="str">
            <v>51109508</v>
          </cell>
        </row>
        <row r="183">
          <cell r="A183" t="str">
            <v>51109595</v>
          </cell>
        </row>
        <row r="184">
          <cell r="A184" t="str">
            <v>5115</v>
          </cell>
        </row>
        <row r="185">
          <cell r="A185" t="str">
            <v>511505</v>
          </cell>
        </row>
        <row r="186">
          <cell r="A186" t="str">
            <v>51150500</v>
          </cell>
        </row>
        <row r="187">
          <cell r="A187" t="str">
            <v>511510</v>
          </cell>
        </row>
        <row r="188">
          <cell r="A188" t="str">
            <v>51151000</v>
          </cell>
        </row>
        <row r="189">
          <cell r="A189" t="str">
            <v>511515</v>
          </cell>
        </row>
        <row r="190">
          <cell r="A190" t="str">
            <v>51151501</v>
          </cell>
        </row>
        <row r="191">
          <cell r="A191" t="str">
            <v>511530</v>
          </cell>
        </row>
        <row r="192">
          <cell r="A192" t="str">
            <v>51153001</v>
          </cell>
        </row>
        <row r="193">
          <cell r="A193" t="str">
            <v>511595</v>
          </cell>
        </row>
        <row r="194">
          <cell r="A194" t="str">
            <v>51159501</v>
          </cell>
        </row>
        <row r="195">
          <cell r="A195" t="str">
            <v>51159502</v>
          </cell>
        </row>
        <row r="196">
          <cell r="A196" t="str">
            <v>51159503</v>
          </cell>
        </row>
        <row r="197">
          <cell r="A197" t="str">
            <v>51159504</v>
          </cell>
        </row>
        <row r="198">
          <cell r="A198" t="str">
            <v>5120</v>
          </cell>
        </row>
        <row r="199">
          <cell r="A199" t="str">
            <v>512005</v>
          </cell>
        </row>
        <row r="200">
          <cell r="A200" t="str">
            <v>51200500</v>
          </cell>
        </row>
        <row r="201">
          <cell r="A201" t="str">
            <v>512010</v>
          </cell>
        </row>
        <row r="202">
          <cell r="A202" t="str">
            <v>51201001</v>
          </cell>
        </row>
        <row r="203">
          <cell r="A203" t="str">
            <v>512015</v>
          </cell>
        </row>
        <row r="204">
          <cell r="A204" t="str">
            <v>51201500</v>
          </cell>
        </row>
        <row r="205">
          <cell r="A205" t="str">
            <v>512095</v>
          </cell>
        </row>
        <row r="206">
          <cell r="A206" t="str">
            <v>51209501</v>
          </cell>
        </row>
        <row r="207">
          <cell r="A207" t="str">
            <v>51209502</v>
          </cell>
        </row>
        <row r="208">
          <cell r="A208" t="str">
            <v>51209505</v>
          </cell>
        </row>
        <row r="209">
          <cell r="A209" t="str">
            <v>51209506</v>
          </cell>
        </row>
        <row r="210">
          <cell r="A210" t="str">
            <v>51209507</v>
          </cell>
        </row>
        <row r="211">
          <cell r="A211" t="str">
            <v>51209508</v>
          </cell>
        </row>
        <row r="212">
          <cell r="A212" t="str">
            <v>5125</v>
          </cell>
        </row>
        <row r="213">
          <cell r="A213" t="str">
            <v>512505</v>
          </cell>
        </row>
        <row r="214">
          <cell r="A214" t="str">
            <v>51250500</v>
          </cell>
        </row>
        <row r="215">
          <cell r="A215" t="str">
            <v>512510</v>
          </cell>
        </row>
        <row r="216">
          <cell r="A216" t="str">
            <v>51251000</v>
          </cell>
        </row>
        <row r="217">
          <cell r="A217" t="str">
            <v>5130</v>
          </cell>
        </row>
        <row r="218">
          <cell r="A218" t="str">
            <v>513010</v>
          </cell>
        </row>
        <row r="219">
          <cell r="A219" t="str">
            <v>51301001</v>
          </cell>
        </row>
        <row r="220">
          <cell r="A220" t="str">
            <v>51301002</v>
          </cell>
        </row>
        <row r="221">
          <cell r="A221" t="str">
            <v>51301003</v>
          </cell>
        </row>
        <row r="222">
          <cell r="A222" t="str">
            <v>513095</v>
          </cell>
        </row>
        <row r="223">
          <cell r="A223" t="str">
            <v>51309503</v>
          </cell>
        </row>
        <row r="224">
          <cell r="A224" t="str">
            <v>51309505</v>
          </cell>
        </row>
        <row r="225">
          <cell r="A225" t="str">
            <v>51309506</v>
          </cell>
        </row>
        <row r="226">
          <cell r="A226" t="str">
            <v>51309507</v>
          </cell>
        </row>
        <row r="227">
          <cell r="A227" t="str">
            <v>51309508</v>
          </cell>
        </row>
        <row r="228">
          <cell r="A228" t="str">
            <v>5135</v>
          </cell>
        </row>
        <row r="229">
          <cell r="A229" t="str">
            <v>513505</v>
          </cell>
        </row>
        <row r="230">
          <cell r="A230" t="str">
            <v>51350500</v>
          </cell>
        </row>
        <row r="231">
          <cell r="A231" t="str">
            <v>51350501</v>
          </cell>
        </row>
        <row r="232">
          <cell r="A232" t="str">
            <v>51350502</v>
          </cell>
        </row>
        <row r="233">
          <cell r="A233" t="str">
            <v>51350503</v>
          </cell>
        </row>
        <row r="234">
          <cell r="A234" t="str">
            <v>513510</v>
          </cell>
        </row>
        <row r="235">
          <cell r="A235" t="str">
            <v>51351001</v>
          </cell>
        </row>
        <row r="236">
          <cell r="A236" t="str">
            <v>51351002</v>
          </cell>
        </row>
        <row r="237">
          <cell r="A237" t="str">
            <v>51351003</v>
          </cell>
        </row>
        <row r="238">
          <cell r="A238" t="str">
            <v>513525</v>
          </cell>
        </row>
        <row r="239">
          <cell r="A239" t="str">
            <v>51352500</v>
          </cell>
        </row>
        <row r="240">
          <cell r="A240" t="str">
            <v>513530</v>
          </cell>
        </row>
        <row r="241">
          <cell r="A241" t="str">
            <v>51353000</v>
          </cell>
        </row>
        <row r="242">
          <cell r="A242" t="str">
            <v>513535</v>
          </cell>
        </row>
        <row r="243">
          <cell r="A243" t="str">
            <v>51353501</v>
          </cell>
        </row>
        <row r="244">
          <cell r="A244" t="str">
            <v>51353503</v>
          </cell>
        </row>
        <row r="245">
          <cell r="A245" t="str">
            <v>51353504</v>
          </cell>
        </row>
        <row r="246">
          <cell r="A246" t="str">
            <v>51353505</v>
          </cell>
        </row>
        <row r="247">
          <cell r="A247" t="str">
            <v>513540</v>
          </cell>
        </row>
        <row r="248">
          <cell r="A248" t="str">
            <v>51354000</v>
          </cell>
        </row>
        <row r="249">
          <cell r="A249" t="str">
            <v>513550</v>
          </cell>
        </row>
        <row r="250">
          <cell r="A250" t="str">
            <v>51355000</v>
          </cell>
        </row>
        <row r="251">
          <cell r="A251" t="str">
            <v>513555</v>
          </cell>
        </row>
        <row r="252">
          <cell r="A252" t="str">
            <v>51355500</v>
          </cell>
        </row>
        <row r="253">
          <cell r="A253" t="str">
            <v>513560</v>
          </cell>
        </row>
        <row r="254">
          <cell r="A254" t="str">
            <v>51356001</v>
          </cell>
        </row>
        <row r="255">
          <cell r="A255" t="str">
            <v>51356002</v>
          </cell>
        </row>
        <row r="256">
          <cell r="A256" t="str">
            <v>51356003</v>
          </cell>
        </row>
        <row r="257">
          <cell r="A257" t="str">
            <v>51356004</v>
          </cell>
        </row>
        <row r="258">
          <cell r="A258" t="str">
            <v>51356005</v>
          </cell>
        </row>
        <row r="259">
          <cell r="A259" t="str">
            <v>513595</v>
          </cell>
        </row>
        <row r="260">
          <cell r="A260" t="str">
            <v>51359501</v>
          </cell>
        </row>
        <row r="261">
          <cell r="A261" t="str">
            <v>51359502</v>
          </cell>
        </row>
        <row r="262">
          <cell r="A262" t="str">
            <v>51359503</v>
          </cell>
        </row>
        <row r="263">
          <cell r="A263" t="str">
            <v>51359504</v>
          </cell>
        </row>
        <row r="264">
          <cell r="A264" t="str">
            <v>51359505</v>
          </cell>
        </row>
        <row r="265">
          <cell r="A265" t="str">
            <v>51359506</v>
          </cell>
        </row>
        <row r="266">
          <cell r="A266" t="str">
            <v>51359507</v>
          </cell>
        </row>
        <row r="267">
          <cell r="A267" t="str">
            <v>51359508</v>
          </cell>
        </row>
        <row r="268">
          <cell r="A268" t="str">
            <v>51359509</v>
          </cell>
        </row>
        <row r="269">
          <cell r="A269" t="str">
            <v>51359510</v>
          </cell>
        </row>
        <row r="270">
          <cell r="A270" t="str">
            <v>51359511</v>
          </cell>
        </row>
        <row r="271">
          <cell r="A271" t="str">
            <v>5136</v>
          </cell>
        </row>
        <row r="272">
          <cell r="A272" t="str">
            <v>513605</v>
          </cell>
        </row>
        <row r="273">
          <cell r="A273" t="str">
            <v>51360500</v>
          </cell>
        </row>
        <row r="274">
          <cell r="A274" t="str">
            <v>51360501</v>
          </cell>
        </row>
        <row r="275">
          <cell r="A275" t="str">
            <v>51360502</v>
          </cell>
        </row>
        <row r="276">
          <cell r="A276" t="str">
            <v>51360503</v>
          </cell>
        </row>
        <row r="277">
          <cell r="A277" t="str">
            <v>51360504</v>
          </cell>
        </row>
        <row r="278">
          <cell r="A278" t="str">
            <v>51360505</v>
          </cell>
        </row>
        <row r="279">
          <cell r="A279" t="str">
            <v>51360509</v>
          </cell>
        </row>
        <row r="280">
          <cell r="A280" t="str">
            <v>513610</v>
          </cell>
        </row>
        <row r="281">
          <cell r="A281" t="str">
            <v>51361001</v>
          </cell>
        </row>
        <row r="282">
          <cell r="A282" t="str">
            <v>51361002</v>
          </cell>
        </row>
        <row r="283">
          <cell r="A283" t="str">
            <v>51361003</v>
          </cell>
        </row>
        <row r="284">
          <cell r="A284" t="str">
            <v>51361004</v>
          </cell>
        </row>
        <row r="285">
          <cell r="A285" t="str">
            <v>51361005</v>
          </cell>
        </row>
        <row r="286">
          <cell r="A286" t="str">
            <v>51361006</v>
          </cell>
        </row>
        <row r="287">
          <cell r="A287" t="str">
            <v>51361007</v>
          </cell>
        </row>
        <row r="288">
          <cell r="A288" t="str">
            <v>51361008</v>
          </cell>
        </row>
        <row r="289">
          <cell r="A289" t="str">
            <v>51361009</v>
          </cell>
        </row>
        <row r="290">
          <cell r="A290" t="str">
            <v>5137</v>
          </cell>
        </row>
        <row r="291">
          <cell r="A291" t="str">
            <v>513705</v>
          </cell>
        </row>
        <row r="292">
          <cell r="A292" t="str">
            <v>51370502</v>
          </cell>
        </row>
        <row r="293">
          <cell r="A293" t="str">
            <v>51370503</v>
          </cell>
        </row>
        <row r="294">
          <cell r="A294" t="str">
            <v>51370504</v>
          </cell>
        </row>
        <row r="295">
          <cell r="A295" t="str">
            <v>51370505</v>
          </cell>
        </row>
        <row r="296">
          <cell r="A296" t="str">
            <v>51370506</v>
          </cell>
        </row>
        <row r="297">
          <cell r="A297" t="str">
            <v>51370507</v>
          </cell>
        </row>
        <row r="298">
          <cell r="A298" t="str">
            <v>51370508</v>
          </cell>
        </row>
        <row r="299">
          <cell r="A299" t="str">
            <v>51370509</v>
          </cell>
        </row>
        <row r="300">
          <cell r="A300" t="str">
            <v>5138</v>
          </cell>
        </row>
        <row r="301">
          <cell r="A301" t="str">
            <v>513805</v>
          </cell>
        </row>
        <row r="302">
          <cell r="A302" t="str">
            <v>51380500</v>
          </cell>
        </row>
        <row r="303">
          <cell r="A303" t="str">
            <v>51380501</v>
          </cell>
        </row>
        <row r="304">
          <cell r="A304" t="str">
            <v>51380502</v>
          </cell>
        </row>
        <row r="305">
          <cell r="A305" t="str">
            <v>513810</v>
          </cell>
        </row>
        <row r="306">
          <cell r="A306" t="str">
            <v>51381000</v>
          </cell>
        </row>
        <row r="307">
          <cell r="A307" t="str">
            <v>51381001</v>
          </cell>
        </row>
        <row r="308">
          <cell r="A308" t="str">
            <v>51381002</v>
          </cell>
        </row>
        <row r="309">
          <cell r="A309" t="str">
            <v>513815</v>
          </cell>
        </row>
        <row r="310">
          <cell r="A310" t="str">
            <v>51381500</v>
          </cell>
        </row>
        <row r="311">
          <cell r="A311" t="str">
            <v>51381501</v>
          </cell>
        </row>
        <row r="312">
          <cell r="A312" t="str">
            <v>51381502</v>
          </cell>
        </row>
        <row r="313">
          <cell r="A313" t="str">
            <v>51381503</v>
          </cell>
        </row>
        <row r="314">
          <cell r="A314" t="str">
            <v>5140</v>
          </cell>
        </row>
        <row r="315">
          <cell r="A315" t="str">
            <v>514005</v>
          </cell>
        </row>
        <row r="316">
          <cell r="A316" t="str">
            <v>51400501</v>
          </cell>
        </row>
        <row r="317">
          <cell r="A317" t="str">
            <v>5141</v>
          </cell>
        </row>
        <row r="318">
          <cell r="A318" t="str">
            <v>514105</v>
          </cell>
        </row>
        <row r="319">
          <cell r="A319" t="str">
            <v>51410500</v>
          </cell>
        </row>
        <row r="320">
          <cell r="A320" t="str">
            <v>514110</v>
          </cell>
        </row>
        <row r="321">
          <cell r="A321" t="str">
            <v>51411000</v>
          </cell>
        </row>
        <row r="322">
          <cell r="A322" t="str">
            <v>514115</v>
          </cell>
        </row>
        <row r="323">
          <cell r="A323" t="str">
            <v>51411500</v>
          </cell>
        </row>
        <row r="324">
          <cell r="A324" t="str">
            <v>514195</v>
          </cell>
        </row>
        <row r="325">
          <cell r="A325" t="str">
            <v>51419500</v>
          </cell>
        </row>
        <row r="326">
          <cell r="A326" t="str">
            <v>5145</v>
          </cell>
        </row>
        <row r="327">
          <cell r="A327" t="str">
            <v>514512</v>
          </cell>
        </row>
        <row r="328">
          <cell r="A328" t="str">
            <v>51451200</v>
          </cell>
        </row>
        <row r="329">
          <cell r="A329" t="str">
            <v>514516</v>
          </cell>
        </row>
        <row r="330">
          <cell r="A330" t="str">
            <v>51451601</v>
          </cell>
        </row>
        <row r="331">
          <cell r="A331" t="str">
            <v>51451602</v>
          </cell>
        </row>
        <row r="332">
          <cell r="A332" t="str">
            <v>51451603</v>
          </cell>
        </row>
        <row r="333">
          <cell r="A333" t="str">
            <v>51451604</v>
          </cell>
        </row>
        <row r="334">
          <cell r="A334" t="str">
            <v>51451606</v>
          </cell>
        </row>
        <row r="335">
          <cell r="A335" t="str">
            <v>51451607</v>
          </cell>
        </row>
        <row r="336">
          <cell r="A336" t="str">
            <v>51451613</v>
          </cell>
        </row>
        <row r="337">
          <cell r="A337" t="str">
            <v>51451615</v>
          </cell>
        </row>
        <row r="338">
          <cell r="A338" t="str">
            <v>51451616</v>
          </cell>
        </row>
        <row r="339">
          <cell r="A339" t="str">
            <v>51451622</v>
          </cell>
        </row>
        <row r="340">
          <cell r="A340" t="str">
            <v>51451630</v>
          </cell>
        </row>
        <row r="341">
          <cell r="A341" t="str">
            <v>514520</v>
          </cell>
        </row>
        <row r="342">
          <cell r="A342" t="str">
            <v>51452003</v>
          </cell>
        </row>
        <row r="343">
          <cell r="A343" t="str">
            <v>51452004</v>
          </cell>
        </row>
        <row r="344">
          <cell r="A344" t="str">
            <v>51452005</v>
          </cell>
        </row>
        <row r="345">
          <cell r="A345" t="str">
            <v>51452007</v>
          </cell>
        </row>
        <row r="346">
          <cell r="A346" t="str">
            <v>51452009</v>
          </cell>
        </row>
        <row r="347">
          <cell r="A347" t="str">
            <v>51452013</v>
          </cell>
        </row>
        <row r="348">
          <cell r="A348" t="str">
            <v>51452014</v>
          </cell>
        </row>
        <row r="349">
          <cell r="A349" t="str">
            <v>51452020</v>
          </cell>
        </row>
        <row r="350">
          <cell r="A350" t="str">
            <v>51452021</v>
          </cell>
        </row>
        <row r="351">
          <cell r="A351" t="str">
            <v>514524</v>
          </cell>
        </row>
        <row r="352">
          <cell r="A352" t="str">
            <v>51452400</v>
          </cell>
        </row>
        <row r="353">
          <cell r="A353" t="str">
            <v>5150</v>
          </cell>
        </row>
        <row r="354">
          <cell r="A354" t="str">
            <v>515005</v>
          </cell>
        </row>
        <row r="355">
          <cell r="A355" t="str">
            <v>51500501</v>
          </cell>
        </row>
        <row r="356">
          <cell r="A356" t="str">
            <v>515010</v>
          </cell>
        </row>
        <row r="357">
          <cell r="A357" t="str">
            <v>51501000</v>
          </cell>
        </row>
        <row r="358">
          <cell r="A358" t="str">
            <v>515015</v>
          </cell>
        </row>
        <row r="359">
          <cell r="A359" t="str">
            <v>51501500</v>
          </cell>
        </row>
        <row r="360">
          <cell r="A360" t="str">
            <v>51501501</v>
          </cell>
        </row>
        <row r="361">
          <cell r="A361" t="str">
            <v>515095</v>
          </cell>
        </row>
        <row r="362">
          <cell r="A362" t="str">
            <v>51509500</v>
          </cell>
        </row>
        <row r="363">
          <cell r="A363" t="str">
            <v>5155</v>
          </cell>
        </row>
        <row r="364">
          <cell r="A364" t="str">
            <v>515505</v>
          </cell>
        </row>
        <row r="365">
          <cell r="A365" t="str">
            <v>51550501</v>
          </cell>
        </row>
        <row r="366">
          <cell r="A366" t="str">
            <v>51550502</v>
          </cell>
        </row>
        <row r="367">
          <cell r="A367" t="str">
            <v>51550503</v>
          </cell>
        </row>
        <row r="368">
          <cell r="A368" t="str">
            <v>515515</v>
          </cell>
        </row>
        <row r="369">
          <cell r="A369" t="str">
            <v>51551501</v>
          </cell>
        </row>
        <row r="370">
          <cell r="A370" t="str">
            <v>51551502</v>
          </cell>
        </row>
        <row r="371">
          <cell r="A371" t="str">
            <v>51551503</v>
          </cell>
        </row>
        <row r="372">
          <cell r="A372" t="str">
            <v>515525</v>
          </cell>
        </row>
        <row r="373">
          <cell r="A373" t="str">
            <v>51552501</v>
          </cell>
        </row>
        <row r="374">
          <cell r="A374" t="str">
            <v>51552502</v>
          </cell>
        </row>
        <row r="375">
          <cell r="A375" t="str">
            <v>515555</v>
          </cell>
        </row>
        <row r="376">
          <cell r="A376" t="str">
            <v>51555501</v>
          </cell>
        </row>
        <row r="377">
          <cell r="A377" t="str">
            <v>515595</v>
          </cell>
        </row>
        <row r="378">
          <cell r="A378" t="str">
            <v>51559501</v>
          </cell>
        </row>
        <row r="379">
          <cell r="A379" t="str">
            <v>51559510</v>
          </cell>
        </row>
        <row r="380">
          <cell r="A380" t="str">
            <v>51559520</v>
          </cell>
        </row>
        <row r="381">
          <cell r="A381" t="str">
            <v>51559530</v>
          </cell>
        </row>
        <row r="382">
          <cell r="A382" t="str">
            <v>5160</v>
          </cell>
        </row>
        <row r="383">
          <cell r="A383" t="str">
            <v>516012</v>
          </cell>
        </row>
        <row r="384">
          <cell r="A384" t="str">
            <v>51601201</v>
          </cell>
        </row>
        <row r="385">
          <cell r="A385" t="str">
            <v>516016</v>
          </cell>
        </row>
        <row r="386">
          <cell r="A386" t="str">
            <v>51601601</v>
          </cell>
        </row>
        <row r="387">
          <cell r="A387" t="str">
            <v>51601602</v>
          </cell>
        </row>
        <row r="388">
          <cell r="A388" t="str">
            <v>51601603</v>
          </cell>
        </row>
        <row r="389">
          <cell r="A389" t="str">
            <v>516020</v>
          </cell>
        </row>
        <row r="390">
          <cell r="A390" t="str">
            <v>51602002</v>
          </cell>
        </row>
        <row r="391">
          <cell r="A391" t="str">
            <v>51602003</v>
          </cell>
        </row>
        <row r="392">
          <cell r="A392" t="str">
            <v>51602004</v>
          </cell>
        </row>
        <row r="393">
          <cell r="A393" t="str">
            <v>51602005</v>
          </cell>
        </row>
        <row r="394">
          <cell r="A394" t="str">
            <v>51602006</v>
          </cell>
        </row>
        <row r="395">
          <cell r="A395" t="str">
            <v>51602007</v>
          </cell>
        </row>
        <row r="396">
          <cell r="A396" t="str">
            <v>51602012</v>
          </cell>
        </row>
        <row r="397">
          <cell r="A397" t="str">
            <v>516024</v>
          </cell>
        </row>
        <row r="398">
          <cell r="A398" t="str">
            <v>51602401</v>
          </cell>
        </row>
        <row r="399">
          <cell r="A399" t="str">
            <v>5165</v>
          </cell>
        </row>
        <row r="400">
          <cell r="A400" t="str">
            <v>516505</v>
          </cell>
        </row>
        <row r="401">
          <cell r="A401" t="str">
            <v>51650501</v>
          </cell>
        </row>
        <row r="402">
          <cell r="A402" t="str">
            <v>51650502</v>
          </cell>
        </row>
        <row r="403">
          <cell r="A403" t="str">
            <v>516520</v>
          </cell>
        </row>
        <row r="404">
          <cell r="A404" t="str">
            <v>51652001</v>
          </cell>
        </row>
        <row r="405">
          <cell r="A405" t="str">
            <v>51652002</v>
          </cell>
        </row>
        <row r="406">
          <cell r="A406" t="str">
            <v>51652003</v>
          </cell>
        </row>
        <row r="407">
          <cell r="A407" t="str">
            <v>51652004</v>
          </cell>
        </row>
        <row r="408">
          <cell r="A408" t="str">
            <v>51652005</v>
          </cell>
        </row>
        <row r="409">
          <cell r="A409" t="str">
            <v>51652006</v>
          </cell>
        </row>
        <row r="410">
          <cell r="A410" t="str">
            <v>51652007</v>
          </cell>
        </row>
        <row r="411">
          <cell r="A411" t="str">
            <v>51652008</v>
          </cell>
        </row>
        <row r="412">
          <cell r="A412" t="str">
            <v>51652009</v>
          </cell>
        </row>
        <row r="413">
          <cell r="A413" t="str">
            <v>51652010</v>
          </cell>
        </row>
        <row r="414">
          <cell r="A414" t="str">
            <v>51652011</v>
          </cell>
        </row>
        <row r="415">
          <cell r="A415" t="str">
            <v>51652012</v>
          </cell>
        </row>
        <row r="416">
          <cell r="A416" t="str">
            <v>51652013</v>
          </cell>
        </row>
        <row r="417">
          <cell r="A417" t="str">
            <v>51652014</v>
          </cell>
        </row>
        <row r="418">
          <cell r="A418" t="str">
            <v>51652015</v>
          </cell>
        </row>
        <row r="419">
          <cell r="A419" t="str">
            <v>51652016</v>
          </cell>
        </row>
        <row r="420">
          <cell r="A420" t="str">
            <v>51652017</v>
          </cell>
        </row>
        <row r="421">
          <cell r="A421" t="str">
            <v>51652018</v>
          </cell>
        </row>
        <row r="422">
          <cell r="A422" t="str">
            <v>51652019</v>
          </cell>
        </row>
        <row r="423">
          <cell r="A423" t="str">
            <v>51652020</v>
          </cell>
        </row>
        <row r="424">
          <cell r="A424" t="str">
            <v>51652021</v>
          </cell>
        </row>
        <row r="425">
          <cell r="A425" t="str">
            <v>51652022</v>
          </cell>
        </row>
        <row r="426">
          <cell r="A426" t="str">
            <v>51652099</v>
          </cell>
        </row>
        <row r="427">
          <cell r="A427" t="str">
            <v>516525</v>
          </cell>
        </row>
        <row r="428">
          <cell r="A428" t="str">
            <v>51652501</v>
          </cell>
        </row>
        <row r="429">
          <cell r="A429" t="str">
            <v>51652502</v>
          </cell>
        </row>
        <row r="430">
          <cell r="A430" t="str">
            <v>51652503</v>
          </cell>
        </row>
        <row r="431">
          <cell r="A431" t="str">
            <v>51652504</v>
          </cell>
        </row>
        <row r="432">
          <cell r="A432" t="str">
            <v>51652505</v>
          </cell>
        </row>
        <row r="433">
          <cell r="A433" t="str">
            <v>51652506</v>
          </cell>
        </row>
        <row r="434">
          <cell r="A434" t="str">
            <v>51652507</v>
          </cell>
        </row>
        <row r="435">
          <cell r="A435" t="str">
            <v>51652508</v>
          </cell>
        </row>
        <row r="436">
          <cell r="A436" t="str">
            <v>51652509</v>
          </cell>
        </row>
        <row r="437">
          <cell r="A437" t="str">
            <v>51652510</v>
          </cell>
        </row>
        <row r="438">
          <cell r="A438" t="str">
            <v>51652511</v>
          </cell>
        </row>
        <row r="439">
          <cell r="A439" t="str">
            <v>51652512</v>
          </cell>
        </row>
        <row r="440">
          <cell r="A440" t="str">
            <v>51652513</v>
          </cell>
        </row>
        <row r="441">
          <cell r="A441" t="str">
            <v>51652514</v>
          </cell>
        </row>
        <row r="442">
          <cell r="A442" t="str">
            <v>51652515</v>
          </cell>
        </row>
        <row r="443">
          <cell r="A443" t="str">
            <v>51652516</v>
          </cell>
        </row>
        <row r="444">
          <cell r="A444" t="str">
            <v>51652517</v>
          </cell>
        </row>
        <row r="445">
          <cell r="A445" t="str">
            <v>51652518</v>
          </cell>
        </row>
        <row r="446">
          <cell r="A446" t="str">
            <v>51652519</v>
          </cell>
        </row>
        <row r="447">
          <cell r="A447" t="str">
            <v>51652520</v>
          </cell>
        </row>
        <row r="448">
          <cell r="A448" t="str">
            <v>51652521</v>
          </cell>
        </row>
        <row r="449">
          <cell r="A449" t="str">
            <v>51652522</v>
          </cell>
        </row>
        <row r="450">
          <cell r="A450" t="str">
            <v>51652523</v>
          </cell>
        </row>
        <row r="451">
          <cell r="A451" t="str">
            <v>51652524</v>
          </cell>
        </row>
        <row r="452">
          <cell r="A452" t="str">
            <v>51652525</v>
          </cell>
        </row>
        <row r="453">
          <cell r="A453" t="str">
            <v>516595</v>
          </cell>
        </row>
        <row r="454">
          <cell r="A454" t="str">
            <v>51659501</v>
          </cell>
        </row>
        <row r="455">
          <cell r="A455" t="str">
            <v>51659502</v>
          </cell>
        </row>
        <row r="456">
          <cell r="A456" t="str">
            <v>51659503</v>
          </cell>
        </row>
        <row r="457">
          <cell r="A457" t="str">
            <v>5195</v>
          </cell>
        </row>
        <row r="458">
          <cell r="A458" t="str">
            <v>519505</v>
          </cell>
        </row>
        <row r="459">
          <cell r="A459" t="str">
            <v>51950501</v>
          </cell>
        </row>
        <row r="460">
          <cell r="A460" t="str">
            <v>51950502</v>
          </cell>
        </row>
        <row r="461">
          <cell r="A461" t="str">
            <v>519520</v>
          </cell>
        </row>
        <row r="462">
          <cell r="A462" t="str">
            <v>51952001</v>
          </cell>
        </row>
        <row r="463">
          <cell r="A463" t="str">
            <v>51952002</v>
          </cell>
        </row>
        <row r="464">
          <cell r="A464" t="str">
            <v>519525</v>
          </cell>
        </row>
        <row r="465">
          <cell r="A465" t="str">
            <v>51952500</v>
          </cell>
        </row>
        <row r="466">
          <cell r="A466" t="str">
            <v>51952501</v>
          </cell>
        </row>
        <row r="467">
          <cell r="A467" t="str">
            <v>519530</v>
          </cell>
        </row>
        <row r="468">
          <cell r="A468" t="str">
            <v>51953000</v>
          </cell>
        </row>
        <row r="469">
          <cell r="A469" t="str">
            <v>519540</v>
          </cell>
        </row>
        <row r="470">
          <cell r="A470" t="str">
            <v>51954000</v>
          </cell>
        </row>
        <row r="471">
          <cell r="A471" t="str">
            <v>519555</v>
          </cell>
        </row>
        <row r="472">
          <cell r="A472" t="str">
            <v>51955500</v>
          </cell>
        </row>
        <row r="473">
          <cell r="A473" t="str">
            <v>51955501</v>
          </cell>
        </row>
        <row r="474">
          <cell r="A474" t="str">
            <v>51955502</v>
          </cell>
        </row>
        <row r="475">
          <cell r="A475" t="str">
            <v>51955515</v>
          </cell>
        </row>
        <row r="476">
          <cell r="A476" t="str">
            <v>519560</v>
          </cell>
        </row>
        <row r="477">
          <cell r="A477" t="str">
            <v>51956000</v>
          </cell>
        </row>
        <row r="478">
          <cell r="A478" t="str">
            <v>519595</v>
          </cell>
        </row>
        <row r="479">
          <cell r="A479" t="str">
            <v>51959500</v>
          </cell>
        </row>
        <row r="480">
          <cell r="A480" t="str">
            <v>51959501</v>
          </cell>
        </row>
        <row r="481">
          <cell r="A481" t="str">
            <v>51959502</v>
          </cell>
        </row>
        <row r="482">
          <cell r="A482" t="str">
            <v>51959511</v>
          </cell>
        </row>
        <row r="483">
          <cell r="A483" t="str">
            <v>51959521</v>
          </cell>
        </row>
        <row r="484">
          <cell r="A484" t="str">
            <v>51959522</v>
          </cell>
        </row>
        <row r="485">
          <cell r="A485" t="str">
            <v>51959523</v>
          </cell>
        </row>
        <row r="486">
          <cell r="A486" t="str">
            <v>51959540</v>
          </cell>
        </row>
        <row r="487">
          <cell r="A487" t="str">
            <v>51959580</v>
          </cell>
        </row>
        <row r="488">
          <cell r="A488" t="str">
            <v>51959599</v>
          </cell>
        </row>
        <row r="489">
          <cell r="A489" t="str">
            <v>5199</v>
          </cell>
        </row>
        <row r="490">
          <cell r="A490" t="str">
            <v>519910</v>
          </cell>
        </row>
        <row r="491">
          <cell r="A491" t="str">
            <v>51991050</v>
          </cell>
        </row>
        <row r="492">
          <cell r="A492" t="str">
            <v>53</v>
          </cell>
        </row>
        <row r="493">
          <cell r="A493" t="str">
            <v>5305</v>
          </cell>
        </row>
        <row r="494">
          <cell r="A494" t="str">
            <v>530505</v>
          </cell>
        </row>
        <row r="495">
          <cell r="A495" t="str">
            <v>53050500</v>
          </cell>
        </row>
        <row r="496">
          <cell r="A496" t="str">
            <v>530515</v>
          </cell>
        </row>
        <row r="497">
          <cell r="A497" t="str">
            <v>53051500</v>
          </cell>
        </row>
        <row r="498">
          <cell r="A498" t="str">
            <v>530520</v>
          </cell>
        </row>
        <row r="499">
          <cell r="A499" t="str">
            <v>53052001</v>
          </cell>
        </row>
        <row r="500">
          <cell r="A500" t="str">
            <v>53052002</v>
          </cell>
        </row>
        <row r="501">
          <cell r="A501" t="str">
            <v>53052003</v>
          </cell>
        </row>
        <row r="502">
          <cell r="A502" t="str">
            <v>53052004</v>
          </cell>
        </row>
        <row r="503">
          <cell r="A503" t="str">
            <v>530525</v>
          </cell>
        </row>
        <row r="504">
          <cell r="A504" t="str">
            <v>53052500</v>
          </cell>
        </row>
        <row r="505">
          <cell r="A505" t="str">
            <v>5310</v>
          </cell>
        </row>
        <row r="506">
          <cell r="A506" t="str">
            <v>531035</v>
          </cell>
        </row>
        <row r="507">
          <cell r="A507" t="str">
            <v>53103501</v>
          </cell>
        </row>
        <row r="508">
          <cell r="A508" t="str">
            <v>53103502</v>
          </cell>
        </row>
        <row r="509">
          <cell r="A509" t="str">
            <v>53103505</v>
          </cell>
        </row>
        <row r="510">
          <cell r="A510" t="str">
            <v>53103506</v>
          </cell>
        </row>
        <row r="511">
          <cell r="A511" t="str">
            <v>5314</v>
          </cell>
        </row>
        <row r="512">
          <cell r="A512" t="str">
            <v>531405</v>
          </cell>
        </row>
        <row r="513">
          <cell r="A513" t="str">
            <v>53140520</v>
          </cell>
        </row>
        <row r="514">
          <cell r="A514" t="str">
            <v>53140521</v>
          </cell>
        </row>
        <row r="515">
          <cell r="A515" t="str">
            <v>53140522</v>
          </cell>
        </row>
        <row r="516">
          <cell r="A516" t="str">
            <v>53140523</v>
          </cell>
        </row>
        <row r="517">
          <cell r="A517" t="str">
            <v>531410</v>
          </cell>
        </row>
        <row r="518">
          <cell r="A518" t="str">
            <v>53141000</v>
          </cell>
        </row>
        <row r="519">
          <cell r="A519" t="str">
            <v>531415</v>
          </cell>
        </row>
        <row r="520">
          <cell r="A520" t="str">
            <v>53141501</v>
          </cell>
        </row>
        <row r="521">
          <cell r="A521" t="str">
            <v>53141502</v>
          </cell>
        </row>
        <row r="522">
          <cell r="A522" t="str">
            <v>53141503</v>
          </cell>
        </row>
        <row r="523">
          <cell r="A523" t="str">
            <v>53141504</v>
          </cell>
        </row>
        <row r="524">
          <cell r="A524" t="str">
            <v>53141505</v>
          </cell>
        </row>
        <row r="525">
          <cell r="A525" t="str">
            <v>53141506</v>
          </cell>
        </row>
        <row r="526">
          <cell r="A526" t="str">
            <v>5320</v>
          </cell>
        </row>
        <row r="527">
          <cell r="A527" t="str">
            <v>532005</v>
          </cell>
        </row>
        <row r="528">
          <cell r="A528" t="str">
            <v>53200501</v>
          </cell>
        </row>
        <row r="529">
          <cell r="A529" t="str">
            <v>53200502</v>
          </cell>
        </row>
        <row r="530">
          <cell r="A530" t="str">
            <v>53200503</v>
          </cell>
        </row>
        <row r="531">
          <cell r="A531" t="str">
            <v>53200504</v>
          </cell>
        </row>
        <row r="532">
          <cell r="A532" t="str">
            <v>53200506</v>
          </cell>
        </row>
        <row r="533">
          <cell r="A533" t="str">
            <v>53200507</v>
          </cell>
        </row>
        <row r="534">
          <cell r="A534" t="str">
            <v>5395</v>
          </cell>
        </row>
        <row r="535">
          <cell r="A535" t="str">
            <v>539520</v>
          </cell>
        </row>
        <row r="536">
          <cell r="A536" t="str">
            <v>53952000</v>
          </cell>
        </row>
        <row r="537">
          <cell r="A537" t="str">
            <v>53952001</v>
          </cell>
        </row>
        <row r="538">
          <cell r="A538" t="str">
            <v>53952002</v>
          </cell>
        </row>
        <row r="539">
          <cell r="A539" t="str">
            <v>539525</v>
          </cell>
        </row>
        <row r="540">
          <cell r="A540" t="str">
            <v>53952500</v>
          </cell>
        </row>
        <row r="541">
          <cell r="A541" t="str">
            <v>53952501</v>
          </cell>
        </row>
        <row r="542">
          <cell r="A542" t="str">
            <v>539595</v>
          </cell>
        </row>
        <row r="543">
          <cell r="A543" t="str">
            <v>53959501</v>
          </cell>
        </row>
        <row r="544">
          <cell r="A544" t="str">
            <v>53959502</v>
          </cell>
        </row>
        <row r="545">
          <cell r="A545" t="str">
            <v>53959503</v>
          </cell>
        </row>
        <row r="546">
          <cell r="A546" t="str">
            <v>53959504</v>
          </cell>
        </row>
        <row r="547">
          <cell r="A547" t="str">
            <v>53959505</v>
          </cell>
        </row>
        <row r="548">
          <cell r="A548" t="str">
            <v>53959506</v>
          </cell>
        </row>
        <row r="549">
          <cell r="A549" t="str">
            <v>53959507</v>
          </cell>
        </row>
        <row r="550">
          <cell r="A550" t="str">
            <v>54</v>
          </cell>
        </row>
        <row r="551">
          <cell r="A551" t="str">
            <v>5405</v>
          </cell>
        </row>
        <row r="552">
          <cell r="A552" t="str">
            <v>540505</v>
          </cell>
        </row>
        <row r="553">
          <cell r="A553" t="str">
            <v>54050510</v>
          </cell>
        </row>
        <row r="554">
          <cell r="A554" t="str">
            <v>59</v>
          </cell>
        </row>
        <row r="555">
          <cell r="A555" t="str">
            <v>5905</v>
          </cell>
        </row>
        <row r="556">
          <cell r="A556" t="str">
            <v>590505</v>
          </cell>
        </row>
        <row r="557">
          <cell r="A557" t="str">
            <v>59050500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CG1041"/>
      <sheetName val="Hoja1"/>
      <sheetName val="Hoja2"/>
    </sheetNames>
    <sheetDataSet>
      <sheetData sheetId="0"/>
      <sheetData sheetId="1"/>
      <sheetData sheetId="2">
        <row r="1">
          <cell r="A1" t="str">
            <v>| CODIGO</v>
          </cell>
          <cell r="B1" t="str">
            <v>N O M B R E</v>
          </cell>
        </row>
        <row r="2">
          <cell r="A2">
            <v>-14875226</v>
          </cell>
          <cell r="B2" t="str">
            <v>MANRIQUE JESUS</v>
          </cell>
        </row>
        <row r="3">
          <cell r="A3">
            <v>-14875125</v>
          </cell>
          <cell r="B3" t="str">
            <v>RODRIGUEZ ELIECER</v>
          </cell>
        </row>
        <row r="4">
          <cell r="A4">
            <v>1</v>
          </cell>
          <cell r="B4" t="str">
            <v>GIRALDO DIEGO</v>
          </cell>
        </row>
        <row r="5">
          <cell r="A5">
            <v>9</v>
          </cell>
          <cell r="B5" t="str">
            <v>TABVORDA LUIS ALBERTO</v>
          </cell>
        </row>
        <row r="6">
          <cell r="A6">
            <v>19</v>
          </cell>
          <cell r="B6" t="str">
            <v>TRUJILLO MARIO</v>
          </cell>
        </row>
        <row r="7">
          <cell r="A7">
            <v>21</v>
          </cell>
          <cell r="B7" t="str">
            <v>CASTELBLANCO ANDRES</v>
          </cell>
        </row>
        <row r="8">
          <cell r="A8">
            <v>22</v>
          </cell>
          <cell r="B8" t="str">
            <v>VALENCIA PAULA ALEJANDRA</v>
          </cell>
        </row>
        <row r="9">
          <cell r="A9">
            <v>23</v>
          </cell>
          <cell r="B9" t="str">
            <v>PEÑASIEL JORGE</v>
          </cell>
        </row>
        <row r="10">
          <cell r="A10">
            <v>24</v>
          </cell>
          <cell r="B10" t="str">
            <v>MAYA SEGUNDO</v>
          </cell>
        </row>
        <row r="11">
          <cell r="A11">
            <v>25</v>
          </cell>
          <cell r="B11" t="str">
            <v>SIERRA MARTIN</v>
          </cell>
        </row>
        <row r="12">
          <cell r="A12">
            <v>26</v>
          </cell>
          <cell r="B12" t="str">
            <v>MACHADO LUIS FERNANDO</v>
          </cell>
        </row>
        <row r="13">
          <cell r="A13">
            <v>59</v>
          </cell>
          <cell r="B13" t="str">
            <v>ACEVEDO ALDEMAR</v>
          </cell>
        </row>
        <row r="14">
          <cell r="A14">
            <v>888</v>
          </cell>
          <cell r="B14" t="str">
            <v>DIAZ VARGAS ALEXANDRA</v>
          </cell>
        </row>
        <row r="15">
          <cell r="A15">
            <v>1052</v>
          </cell>
          <cell r="B15" t="str">
            <v>MUÑOZ LUIS O</v>
          </cell>
        </row>
        <row r="16">
          <cell r="A16">
            <v>2706</v>
          </cell>
          <cell r="B16" t="str">
            <v>PANIAGUA ORTEGA EDUARD HENRY</v>
          </cell>
        </row>
        <row r="17">
          <cell r="A17">
            <v>2707</v>
          </cell>
          <cell r="B17" t="str">
            <v>QUINTERO MARIN JAISBLEYDY</v>
          </cell>
        </row>
        <row r="18">
          <cell r="A18">
            <v>2708</v>
          </cell>
          <cell r="B18" t="str">
            <v>BOCANEGRA CARLOS HUMBERTO</v>
          </cell>
        </row>
        <row r="19">
          <cell r="A19">
            <v>2709</v>
          </cell>
          <cell r="B19" t="str">
            <v>GONZALEZ PLAZA GUIOVANNI</v>
          </cell>
        </row>
        <row r="20">
          <cell r="A20">
            <v>2710</v>
          </cell>
          <cell r="B20" t="str">
            <v>GARZON MARIN YUNIOR ENRIQUE</v>
          </cell>
        </row>
        <row r="21">
          <cell r="A21">
            <v>2711</v>
          </cell>
          <cell r="B21" t="str">
            <v>CORREA GONZALEZ ALBERTO</v>
          </cell>
        </row>
        <row r="22">
          <cell r="A22">
            <v>2713</v>
          </cell>
          <cell r="B22" t="str">
            <v>ALARCON ECHEVERRY FRANCISCA N</v>
          </cell>
        </row>
        <row r="23">
          <cell r="A23">
            <v>2714</v>
          </cell>
          <cell r="B23" t="str">
            <v>HINCAPIE YANTEN CARLOS ANDRES</v>
          </cell>
        </row>
        <row r="24">
          <cell r="A24">
            <v>2715</v>
          </cell>
          <cell r="B24" t="str">
            <v>SALAMANCA AGUDELO EVELIO</v>
          </cell>
        </row>
        <row r="25">
          <cell r="A25">
            <v>2716</v>
          </cell>
          <cell r="B25" t="str">
            <v>MORALES CASTILLO ALIRIO</v>
          </cell>
        </row>
        <row r="26">
          <cell r="A26">
            <v>2717</v>
          </cell>
          <cell r="B26" t="str">
            <v>CAICEDO AZCARATE JOSE JAMES</v>
          </cell>
        </row>
        <row r="27">
          <cell r="A27">
            <v>2718</v>
          </cell>
          <cell r="B27" t="str">
            <v>CANCIMANCE GUERRA JHON JAIRO</v>
          </cell>
        </row>
        <row r="28">
          <cell r="A28">
            <v>2719</v>
          </cell>
          <cell r="B28" t="str">
            <v>DONNEYS AGUDELO DANIEL</v>
          </cell>
        </row>
        <row r="29">
          <cell r="A29">
            <v>2722</v>
          </cell>
          <cell r="B29" t="str">
            <v>VALENCIA ECHEVERRY OSCAR HUMB</v>
          </cell>
        </row>
        <row r="30">
          <cell r="A30">
            <v>2723</v>
          </cell>
          <cell r="B30" t="str">
            <v>FLOREZ MUNOZ LUIS EDUARDO</v>
          </cell>
        </row>
        <row r="31">
          <cell r="A31">
            <v>2725</v>
          </cell>
          <cell r="B31" t="str">
            <v>CHAVEZ RINCON CLIMACO</v>
          </cell>
        </row>
        <row r="32">
          <cell r="A32">
            <v>2727</v>
          </cell>
          <cell r="B32" t="str">
            <v>MEJIA OBANDO GERMAN</v>
          </cell>
        </row>
        <row r="33">
          <cell r="A33">
            <v>2728</v>
          </cell>
          <cell r="B33" t="str">
            <v>ALVAREZ VILLEGAS NELSON</v>
          </cell>
        </row>
        <row r="34">
          <cell r="A34">
            <v>2729</v>
          </cell>
          <cell r="B34" t="str">
            <v>BARONA ARCE DAIMER</v>
          </cell>
        </row>
        <row r="35">
          <cell r="A35">
            <v>2731</v>
          </cell>
          <cell r="B35" t="str">
            <v>GALINDO DELGADO LUIS</v>
          </cell>
        </row>
        <row r="36">
          <cell r="A36">
            <v>2732</v>
          </cell>
          <cell r="B36" t="str">
            <v>ZAMBRANO SALAZAR JOSE RAFAEL</v>
          </cell>
        </row>
        <row r="37">
          <cell r="A37">
            <v>2733</v>
          </cell>
          <cell r="B37" t="str">
            <v>PENA CASTANEDA EIDER</v>
          </cell>
        </row>
        <row r="38">
          <cell r="A38">
            <v>2735</v>
          </cell>
          <cell r="B38" t="str">
            <v>ALVAREZ CERQUERA EDILBERTO</v>
          </cell>
        </row>
        <row r="39">
          <cell r="A39">
            <v>2736</v>
          </cell>
          <cell r="B39" t="str">
            <v>NUNEZ TREJOS MARIA LUISA</v>
          </cell>
        </row>
        <row r="40">
          <cell r="A40">
            <v>2738</v>
          </cell>
          <cell r="B40" t="str">
            <v>CANAS VALENCIA JONATHAN</v>
          </cell>
        </row>
        <row r="41">
          <cell r="A41">
            <v>2739</v>
          </cell>
          <cell r="B41" t="str">
            <v>MOYANO ESPITIA CARLOS ARTURO</v>
          </cell>
        </row>
        <row r="42">
          <cell r="A42">
            <v>2740</v>
          </cell>
          <cell r="B42" t="str">
            <v>ROJAS LOPEZ WILSON ANDRES</v>
          </cell>
        </row>
        <row r="43">
          <cell r="A43">
            <v>2741</v>
          </cell>
          <cell r="B43" t="str">
            <v>RUIZ OSORIO EUGENIO</v>
          </cell>
        </row>
        <row r="44">
          <cell r="A44">
            <v>2742</v>
          </cell>
          <cell r="B44" t="str">
            <v>LOPEZ OCAMPO DIEGO FERNANDO</v>
          </cell>
        </row>
        <row r="45">
          <cell r="A45">
            <v>2743</v>
          </cell>
          <cell r="B45" t="str">
            <v>BURGOS DAVID RODOLFO</v>
          </cell>
        </row>
        <row r="46">
          <cell r="A46">
            <v>2744</v>
          </cell>
          <cell r="B46" t="str">
            <v>GARCIA ARIAS APOLINAR</v>
          </cell>
        </row>
        <row r="47">
          <cell r="A47">
            <v>2745</v>
          </cell>
          <cell r="B47" t="str">
            <v>GUTIERREZ CASTANO NELSON</v>
          </cell>
        </row>
        <row r="48">
          <cell r="A48">
            <v>2746</v>
          </cell>
          <cell r="B48" t="str">
            <v>DONNEYS SEPULVEDA DANIEL ENRI</v>
          </cell>
        </row>
        <row r="49">
          <cell r="A49">
            <v>2747</v>
          </cell>
          <cell r="B49" t="str">
            <v>GRISALES CARDONA JESUS MERARD</v>
          </cell>
        </row>
        <row r="50">
          <cell r="A50">
            <v>2748</v>
          </cell>
          <cell r="B50" t="str">
            <v>VALENCIA VICTOR MANUEL</v>
          </cell>
        </row>
        <row r="51">
          <cell r="A51">
            <v>2749</v>
          </cell>
          <cell r="B51" t="str">
            <v>HERNANDEZ VEGA JULIO CESAR</v>
          </cell>
        </row>
        <row r="52">
          <cell r="A52">
            <v>2750</v>
          </cell>
          <cell r="B52" t="str">
            <v>RAGA PAYAN ALEJANDRO</v>
          </cell>
        </row>
        <row r="53">
          <cell r="A53">
            <v>2751</v>
          </cell>
          <cell r="B53" t="str">
            <v>BERMUDEZ SANABRIA MIGUEL MARI</v>
          </cell>
        </row>
        <row r="54">
          <cell r="A54">
            <v>2753</v>
          </cell>
          <cell r="B54" t="str">
            <v>VALENCIA LUIS CARLOS</v>
          </cell>
        </row>
        <row r="55">
          <cell r="A55">
            <v>2755</v>
          </cell>
          <cell r="B55" t="str">
            <v>PALACIOS DIAZ FREDY</v>
          </cell>
        </row>
        <row r="56">
          <cell r="A56">
            <v>2760</v>
          </cell>
          <cell r="B56" t="str">
            <v>COBO CEBALLOS CARLOS HERNAN</v>
          </cell>
        </row>
        <row r="57">
          <cell r="A57">
            <v>2762</v>
          </cell>
          <cell r="B57" t="str">
            <v>GARCIA MUNOZ NESTOR FABIO</v>
          </cell>
        </row>
        <row r="58">
          <cell r="A58">
            <v>2763</v>
          </cell>
          <cell r="B58" t="str">
            <v>CASTRO GUZMAN NESTOR ENRIQUE</v>
          </cell>
        </row>
        <row r="59">
          <cell r="A59">
            <v>2764</v>
          </cell>
          <cell r="B59" t="str">
            <v>FERNANDEZ TINTINAGO JESUS ALB</v>
          </cell>
        </row>
        <row r="60">
          <cell r="A60">
            <v>2765</v>
          </cell>
          <cell r="B60" t="str">
            <v>DIAZ MONTOYA EFRAIN</v>
          </cell>
        </row>
        <row r="61">
          <cell r="A61">
            <v>2766</v>
          </cell>
          <cell r="B61" t="str">
            <v>DELGADO LOAIZA CARLOS FERNAND</v>
          </cell>
        </row>
        <row r="62">
          <cell r="A62">
            <v>2767</v>
          </cell>
          <cell r="B62" t="str">
            <v>VASQUEZ CHAVARRO ENER</v>
          </cell>
        </row>
        <row r="63">
          <cell r="A63">
            <v>2768</v>
          </cell>
          <cell r="B63" t="str">
            <v>NARVAEZ DIAZ IBAN AGUSTO</v>
          </cell>
        </row>
        <row r="64">
          <cell r="A64">
            <v>2769</v>
          </cell>
          <cell r="B64" t="str">
            <v>DIAZ GUERRERO HUBER BERNARDO</v>
          </cell>
        </row>
        <row r="65">
          <cell r="A65">
            <v>2770</v>
          </cell>
          <cell r="B65" t="str">
            <v>NARVAEZ DIAZ ILBER HERNESTO</v>
          </cell>
        </row>
        <row r="66">
          <cell r="A66">
            <v>2771</v>
          </cell>
          <cell r="B66" t="str">
            <v>VALENCIA ARIAS OVIDIO</v>
          </cell>
        </row>
        <row r="67">
          <cell r="A67">
            <v>2772</v>
          </cell>
          <cell r="B67" t="str">
            <v>RUANO GUZMAN EDGAR</v>
          </cell>
        </row>
        <row r="68">
          <cell r="A68">
            <v>2773</v>
          </cell>
          <cell r="B68" t="str">
            <v>SANCLEMENTE ORTIZ PEDRO ANTON</v>
          </cell>
        </row>
        <row r="69">
          <cell r="A69">
            <v>2774</v>
          </cell>
          <cell r="B69" t="str">
            <v>MONROY SEPULVEDA JAVIER ARMAN</v>
          </cell>
        </row>
        <row r="70">
          <cell r="A70">
            <v>2775</v>
          </cell>
          <cell r="B70" t="str">
            <v>MONROY SEPULVEDA WALTER</v>
          </cell>
        </row>
        <row r="71">
          <cell r="A71">
            <v>2776</v>
          </cell>
          <cell r="B71" t="str">
            <v>BARBOSA CHAVARRO NESTOR RAUL</v>
          </cell>
        </row>
        <row r="72">
          <cell r="A72">
            <v>2777</v>
          </cell>
          <cell r="B72" t="str">
            <v>RAMIREZ VELASCO JAVIER ENRIQU</v>
          </cell>
        </row>
        <row r="73">
          <cell r="A73">
            <v>2778</v>
          </cell>
          <cell r="B73" t="str">
            <v>ESCOBAR DOMINGUEZ MARLY</v>
          </cell>
        </row>
        <row r="74">
          <cell r="A74">
            <v>2779</v>
          </cell>
          <cell r="B74" t="str">
            <v>ESCOBAR HOLGUIN SALOMON</v>
          </cell>
        </row>
        <row r="75">
          <cell r="A75">
            <v>2781</v>
          </cell>
          <cell r="B75" t="str">
            <v>NORENA HUTADO EDILBERTO</v>
          </cell>
        </row>
        <row r="76">
          <cell r="A76">
            <v>2782</v>
          </cell>
          <cell r="B76" t="str">
            <v>MONTOYA CARO JOSE DANIEL</v>
          </cell>
        </row>
        <row r="77">
          <cell r="A77">
            <v>2783</v>
          </cell>
          <cell r="B77" t="str">
            <v>PLAZA BUITRAGO XIMENA ANDREA</v>
          </cell>
        </row>
        <row r="78">
          <cell r="A78">
            <v>2784</v>
          </cell>
          <cell r="B78" t="str">
            <v>SOLANO RUIZ HECTOR JULIO</v>
          </cell>
        </row>
        <row r="79">
          <cell r="A79">
            <v>2785</v>
          </cell>
          <cell r="B79" t="str">
            <v>BEDOYA OSORIO LUIS ALBERTO</v>
          </cell>
        </row>
        <row r="80">
          <cell r="A80">
            <v>2786</v>
          </cell>
          <cell r="B80" t="str">
            <v>ACOSTA MONTENEGRO OVIDIO</v>
          </cell>
        </row>
        <row r="81">
          <cell r="A81">
            <v>2787</v>
          </cell>
          <cell r="B81" t="str">
            <v>SOLANO CARLOS JULIO</v>
          </cell>
        </row>
        <row r="82">
          <cell r="A82">
            <v>2788</v>
          </cell>
          <cell r="B82" t="str">
            <v>ALDANA MENDEZ MARIO OSNAY</v>
          </cell>
        </row>
        <row r="83">
          <cell r="A83">
            <v>2789</v>
          </cell>
          <cell r="B83" t="str">
            <v>HERRERA GALVIZ JOSE ALCIBIADE</v>
          </cell>
        </row>
        <row r="84">
          <cell r="A84">
            <v>2790</v>
          </cell>
          <cell r="B84" t="str">
            <v>PLAZA PLAZA OSCAR</v>
          </cell>
        </row>
        <row r="85">
          <cell r="A85">
            <v>2791</v>
          </cell>
          <cell r="B85" t="str">
            <v>NARVAEZ DIAZ LUIS LEANDRO</v>
          </cell>
        </row>
        <row r="86">
          <cell r="A86">
            <v>2792</v>
          </cell>
          <cell r="B86" t="str">
            <v>NARVAEZ DIAZ PEDRO ARMANDO</v>
          </cell>
        </row>
        <row r="87">
          <cell r="A87">
            <v>2794</v>
          </cell>
          <cell r="B87" t="str">
            <v>DUQUE PARRA JUAN GABRIEL</v>
          </cell>
        </row>
        <row r="88">
          <cell r="A88">
            <v>2816</v>
          </cell>
          <cell r="B88" t="str">
            <v>PALOMA ABONDANO JOSE ELIECER</v>
          </cell>
        </row>
        <row r="89">
          <cell r="A89">
            <v>2821</v>
          </cell>
          <cell r="B89" t="str">
            <v>REYES SOTELO JULIO CESAR</v>
          </cell>
        </row>
        <row r="90">
          <cell r="A90">
            <v>2830</v>
          </cell>
          <cell r="B90" t="str">
            <v>ANGULO MOSQUERA HAROLD</v>
          </cell>
        </row>
        <row r="91">
          <cell r="A91">
            <v>2833</v>
          </cell>
          <cell r="B91" t="str">
            <v>QUINTANA ESTELA JOSE ALEJANDR</v>
          </cell>
        </row>
        <row r="92">
          <cell r="A92">
            <v>2837</v>
          </cell>
          <cell r="B92" t="str">
            <v>ROJAS ECHEVERRI ANGELO FERNAN</v>
          </cell>
        </row>
        <row r="93">
          <cell r="A93">
            <v>2856</v>
          </cell>
          <cell r="B93" t="str">
            <v>MONTILLA CEPEDA FERNANDO ANDR</v>
          </cell>
        </row>
        <row r="94">
          <cell r="A94">
            <v>2859</v>
          </cell>
          <cell r="B94" t="str">
            <v>ANGULO MOSQUERA JHON EIDER</v>
          </cell>
        </row>
        <row r="95">
          <cell r="A95">
            <v>2866</v>
          </cell>
          <cell r="B95" t="str">
            <v>PAJOY NANEZ GERARDO</v>
          </cell>
        </row>
        <row r="96">
          <cell r="A96">
            <v>2873</v>
          </cell>
          <cell r="B96" t="str">
            <v>BECERRA SANCHEZ RAMIRO ANDRES</v>
          </cell>
        </row>
        <row r="97">
          <cell r="A97">
            <v>2911</v>
          </cell>
          <cell r="B97" t="str">
            <v>LOPEZ BEDOYA DUBERNEY</v>
          </cell>
        </row>
        <row r="98">
          <cell r="A98">
            <v>2930</v>
          </cell>
          <cell r="B98" t="str">
            <v>RIASCO MINA WILFRIDO</v>
          </cell>
        </row>
        <row r="99">
          <cell r="A99">
            <v>2952</v>
          </cell>
          <cell r="B99" t="str">
            <v>REYES SOTELO JULIO CESAR</v>
          </cell>
        </row>
        <row r="100">
          <cell r="A100">
            <v>2970</v>
          </cell>
          <cell r="B100" t="str">
            <v>RAMIREZ SALGADO JAVIER</v>
          </cell>
        </row>
        <row r="101">
          <cell r="A101">
            <v>2987</v>
          </cell>
          <cell r="B101" t="str">
            <v>GOMEZ GOMEZ OLGER</v>
          </cell>
        </row>
        <row r="102">
          <cell r="A102">
            <v>3002</v>
          </cell>
          <cell r="B102" t="str">
            <v>ZUNIGA GOMEZ FABIAN</v>
          </cell>
        </row>
        <row r="103">
          <cell r="A103">
            <v>3013</v>
          </cell>
          <cell r="B103" t="str">
            <v>ANGULO MOSQUERA HAROLD</v>
          </cell>
        </row>
        <row r="104">
          <cell r="A104">
            <v>3017</v>
          </cell>
          <cell r="B104" t="str">
            <v>CASTRO ANGEL MIGUEL</v>
          </cell>
        </row>
        <row r="105">
          <cell r="A105">
            <v>3050</v>
          </cell>
          <cell r="B105" t="str">
            <v>GUERRERO AGUAS ANDERSON</v>
          </cell>
        </row>
        <row r="106">
          <cell r="A106">
            <v>3051</v>
          </cell>
          <cell r="B106" t="str">
            <v>CORDOBA RODRIGUEZ YILMAR</v>
          </cell>
        </row>
        <row r="107">
          <cell r="A107">
            <v>3052</v>
          </cell>
          <cell r="B107" t="str">
            <v>CABRERA HERNANDEZ JHON ENRIQU</v>
          </cell>
        </row>
        <row r="108">
          <cell r="A108">
            <v>3054</v>
          </cell>
          <cell r="B108" t="str">
            <v>DUQUE ORTIZ HUGO</v>
          </cell>
        </row>
        <row r="109">
          <cell r="A109">
            <v>3056</v>
          </cell>
          <cell r="B109" t="str">
            <v>RAMIREZ HERRERA MARTHA CECILI</v>
          </cell>
        </row>
        <row r="110">
          <cell r="A110">
            <v>3058</v>
          </cell>
          <cell r="B110" t="str">
            <v>VALENCIA LUIS CARLOS</v>
          </cell>
        </row>
        <row r="111">
          <cell r="A111">
            <v>3060</v>
          </cell>
          <cell r="B111" t="str">
            <v>OCAMPO FLOREZ JOSE FERNANDO</v>
          </cell>
        </row>
        <row r="112">
          <cell r="A112">
            <v>3061</v>
          </cell>
          <cell r="B112" t="str">
            <v>CHUQUIMARCA CHAMORRO LEONARDO</v>
          </cell>
        </row>
        <row r="113">
          <cell r="A113">
            <v>3062</v>
          </cell>
          <cell r="B113" t="str">
            <v>BEDOYA CASALLAS JOSE DE LOS S</v>
          </cell>
        </row>
        <row r="114">
          <cell r="A114">
            <v>3063</v>
          </cell>
          <cell r="B114" t="str">
            <v>CARMONA GALLEGO JESUS URIEL</v>
          </cell>
        </row>
        <row r="115">
          <cell r="A115">
            <v>3064</v>
          </cell>
          <cell r="B115" t="str">
            <v>BALLESTEROS PUENTES DIEGO ALE</v>
          </cell>
        </row>
        <row r="116">
          <cell r="A116">
            <v>3065</v>
          </cell>
          <cell r="B116" t="str">
            <v>BETANCOURT RAMIREZ ANDRES</v>
          </cell>
        </row>
        <row r="117">
          <cell r="A117">
            <v>3066</v>
          </cell>
          <cell r="B117" t="str">
            <v>COLLAZOS MACHADO CARLOS ALBER</v>
          </cell>
        </row>
        <row r="118">
          <cell r="A118">
            <v>3067</v>
          </cell>
          <cell r="B118" t="str">
            <v>RIVERA ALFONSO</v>
          </cell>
        </row>
        <row r="119">
          <cell r="A119">
            <v>3069</v>
          </cell>
          <cell r="B119" t="str">
            <v>MUÑOZ GARCIA ANDRES</v>
          </cell>
        </row>
        <row r="120">
          <cell r="A120">
            <v>3070</v>
          </cell>
          <cell r="B120" t="str">
            <v>BUITRAGO RODRIGUEZ GERSAIN AL</v>
          </cell>
        </row>
        <row r="121">
          <cell r="A121">
            <v>3071</v>
          </cell>
          <cell r="B121" t="str">
            <v>HERNANDEZ OCHOA JOHN FABIO</v>
          </cell>
        </row>
        <row r="122">
          <cell r="A122">
            <v>3072</v>
          </cell>
          <cell r="B122" t="str">
            <v>GONZALEZ HERNANDEZ FABIAN DAR</v>
          </cell>
        </row>
        <row r="123">
          <cell r="A123">
            <v>3073</v>
          </cell>
          <cell r="B123" t="str">
            <v>MOSQUERA PEREA JHON LEWIS</v>
          </cell>
        </row>
        <row r="124">
          <cell r="A124">
            <v>3074</v>
          </cell>
          <cell r="B124" t="str">
            <v>GONZALEZ PULIDO GERMAN DAVID</v>
          </cell>
        </row>
        <row r="125">
          <cell r="A125">
            <v>3075</v>
          </cell>
          <cell r="B125" t="str">
            <v>RODRIGUEZ AREVALO EDUARDO</v>
          </cell>
        </row>
        <row r="126">
          <cell r="A126">
            <v>3076</v>
          </cell>
          <cell r="B126" t="str">
            <v>RESTREPO VALENCIA JORGE EDWIN</v>
          </cell>
        </row>
        <row r="127">
          <cell r="A127">
            <v>3077</v>
          </cell>
          <cell r="B127" t="str">
            <v>PINILLA ATERHORTUA YECID ANDR</v>
          </cell>
        </row>
        <row r="128">
          <cell r="A128">
            <v>3078</v>
          </cell>
          <cell r="B128" t="str">
            <v>POTOSI MOLINA CARLOS HERNAN</v>
          </cell>
        </row>
        <row r="129">
          <cell r="A129">
            <v>3079</v>
          </cell>
          <cell r="B129" t="str">
            <v>MOSQUERA VIAFARA DARIO</v>
          </cell>
        </row>
        <row r="130">
          <cell r="A130">
            <v>3081</v>
          </cell>
          <cell r="B130" t="str">
            <v>RUIZ ESCOBAR CESAR TULIO</v>
          </cell>
        </row>
        <row r="131">
          <cell r="A131">
            <v>3082</v>
          </cell>
          <cell r="B131" t="str">
            <v>LOPEZ HERMOZA ARVEY</v>
          </cell>
        </row>
        <row r="132">
          <cell r="A132">
            <v>3083</v>
          </cell>
          <cell r="B132" t="str">
            <v>QUIÑONEZ VILLAREAL ENRIQUE MI</v>
          </cell>
        </row>
        <row r="133">
          <cell r="A133">
            <v>3084</v>
          </cell>
          <cell r="B133" t="str">
            <v>VERA SUNCE JOSE AMILCAR</v>
          </cell>
        </row>
        <row r="134">
          <cell r="A134">
            <v>3085</v>
          </cell>
          <cell r="B134" t="str">
            <v>HERRERA MOLINA TITO HERNAN</v>
          </cell>
        </row>
        <row r="135">
          <cell r="A135">
            <v>3086</v>
          </cell>
          <cell r="B135" t="str">
            <v>CARABALI MONTENEGRO VICTOR AL</v>
          </cell>
        </row>
        <row r="136">
          <cell r="A136">
            <v>3087</v>
          </cell>
          <cell r="B136" t="str">
            <v>TORRES VALENCIA LUIS EDUARDO</v>
          </cell>
        </row>
        <row r="137">
          <cell r="A137">
            <v>3088</v>
          </cell>
          <cell r="B137" t="str">
            <v>GOMEZ MARQUEZ WILMAR</v>
          </cell>
        </row>
        <row r="138">
          <cell r="A138">
            <v>3089</v>
          </cell>
          <cell r="B138" t="str">
            <v>LENIS ROJAS LUIS ALFONSO</v>
          </cell>
        </row>
        <row r="139">
          <cell r="A139">
            <v>3090</v>
          </cell>
          <cell r="B139" t="str">
            <v>SALAZAR MADRID FRANKLI</v>
          </cell>
        </row>
        <row r="140">
          <cell r="A140">
            <v>3091</v>
          </cell>
          <cell r="B140" t="str">
            <v>VALENCIA TAPIERO MARIO</v>
          </cell>
        </row>
        <row r="141">
          <cell r="A141">
            <v>3092</v>
          </cell>
          <cell r="B141" t="str">
            <v>GODOY USURRIAGA LUIS ALBERTO</v>
          </cell>
        </row>
        <row r="142">
          <cell r="A142">
            <v>3093</v>
          </cell>
          <cell r="B142" t="str">
            <v>MENDEZ FLOR JAIRO</v>
          </cell>
        </row>
        <row r="143">
          <cell r="A143">
            <v>3094</v>
          </cell>
          <cell r="B143" t="str">
            <v>MANCILLA GUAZA EDWARD</v>
          </cell>
        </row>
        <row r="144">
          <cell r="A144">
            <v>43685</v>
          </cell>
          <cell r="B144" t="str">
            <v>MAUCHAMP JOSEPH ALAIN LEON</v>
          </cell>
        </row>
        <row r="145">
          <cell r="A145">
            <v>117554</v>
          </cell>
          <cell r="B145" t="str">
            <v>MOYA BARON JAIME</v>
          </cell>
        </row>
        <row r="146">
          <cell r="A146">
            <v>222536</v>
          </cell>
          <cell r="B146" t="str">
            <v>CONSORCIO ESTRUCTURA 2008</v>
          </cell>
        </row>
        <row r="147">
          <cell r="A147">
            <v>259393</v>
          </cell>
          <cell r="B147" t="str">
            <v>MATIENKO OLENA</v>
          </cell>
        </row>
        <row r="148">
          <cell r="A148">
            <v>343613</v>
          </cell>
          <cell r="B148" t="str">
            <v>MEJIA JESUS ANTONIO</v>
          </cell>
        </row>
        <row r="149">
          <cell r="A149">
            <v>344375</v>
          </cell>
          <cell r="B149" t="str">
            <v>GARZON M. ALIRIO FERROVIDRIOS</v>
          </cell>
        </row>
        <row r="150">
          <cell r="A150">
            <v>351578</v>
          </cell>
          <cell r="B150" t="str">
            <v>CRUZ SANGUINO HECTOR ALFONSO</v>
          </cell>
        </row>
        <row r="151">
          <cell r="A151">
            <v>385197</v>
          </cell>
          <cell r="B151" t="str">
            <v>FERNANDEZ GOMEZ JOSE NORBERTO</v>
          </cell>
        </row>
        <row r="152">
          <cell r="A152">
            <v>438410</v>
          </cell>
          <cell r="B152" t="str">
            <v>ESTACION DE SERVICIO PALMASEC</v>
          </cell>
        </row>
        <row r="153">
          <cell r="A153">
            <v>495758</v>
          </cell>
          <cell r="B153" t="str">
            <v>PERDOMO SANCHEZ HERNAN</v>
          </cell>
        </row>
        <row r="154">
          <cell r="A154">
            <v>649780</v>
          </cell>
          <cell r="B154" t="str">
            <v>GUTIERREZ WILSON</v>
          </cell>
        </row>
        <row r="155">
          <cell r="A155">
            <v>743396</v>
          </cell>
          <cell r="B155" t="str">
            <v>DELGADO IGNACIO</v>
          </cell>
        </row>
        <row r="156">
          <cell r="A156">
            <v>747961</v>
          </cell>
          <cell r="B156" t="str">
            <v>RUIZ URIEL EGIDIO</v>
          </cell>
        </row>
        <row r="157">
          <cell r="A157">
            <v>759692</v>
          </cell>
          <cell r="B157" t="str">
            <v>CARDONA RUIZ MARCO TULIO</v>
          </cell>
        </row>
        <row r="158">
          <cell r="A158">
            <v>791374</v>
          </cell>
          <cell r="B158" t="str">
            <v>VASQUEZ RODRIGO IVAN</v>
          </cell>
        </row>
        <row r="159">
          <cell r="A159">
            <v>797961</v>
          </cell>
          <cell r="B159" t="str">
            <v>RUIZ IMCAPIE URIEL EGIDIO</v>
          </cell>
        </row>
        <row r="160">
          <cell r="A160">
            <v>1112956</v>
          </cell>
          <cell r="B160" t="str">
            <v>SAAVEDRA TROCHEZ ALEXANDER</v>
          </cell>
        </row>
        <row r="161">
          <cell r="A161">
            <v>1122536</v>
          </cell>
          <cell r="B161" t="str">
            <v>VASUEZ LOPEZ RODOLFO</v>
          </cell>
        </row>
        <row r="162">
          <cell r="A162">
            <v>1130088</v>
          </cell>
          <cell r="B162" t="str">
            <v>VIVERO ALAMEDA</v>
          </cell>
        </row>
        <row r="163">
          <cell r="A163">
            <v>1144159</v>
          </cell>
          <cell r="B163" t="str">
            <v>QUIÑONES CARLOS ALBERTO</v>
          </cell>
        </row>
        <row r="164">
          <cell r="A164">
            <v>1226081</v>
          </cell>
          <cell r="B164" t="str">
            <v>MONTOYA LUIS EDUARDO</v>
          </cell>
        </row>
        <row r="165">
          <cell r="A165">
            <v>1231301</v>
          </cell>
          <cell r="B165" t="str">
            <v>ZAPATA MARIN ATILANO DE JESUS</v>
          </cell>
        </row>
        <row r="166">
          <cell r="A166">
            <v>1272249</v>
          </cell>
          <cell r="B166" t="str">
            <v>HUERTAS ARBEY</v>
          </cell>
        </row>
        <row r="167">
          <cell r="A167">
            <v>1327762</v>
          </cell>
          <cell r="B167" t="str">
            <v>ZAPATA OROZCO HUGO</v>
          </cell>
        </row>
        <row r="168">
          <cell r="A168">
            <v>1336381</v>
          </cell>
          <cell r="B168" t="str">
            <v>LEON CORTES JOSE JAINIBER</v>
          </cell>
        </row>
        <row r="169">
          <cell r="A169">
            <v>1353042</v>
          </cell>
          <cell r="B169" t="str">
            <v>ZULUAGA LUIS EDUARDO</v>
          </cell>
        </row>
        <row r="170">
          <cell r="A170">
            <v>1404260</v>
          </cell>
          <cell r="B170" t="str">
            <v>VALENCIA MORENO SILVIO</v>
          </cell>
        </row>
        <row r="171">
          <cell r="A171">
            <v>1412795</v>
          </cell>
          <cell r="B171" t="str">
            <v>MANCO RAMON EMILIO</v>
          </cell>
        </row>
        <row r="172">
          <cell r="A172">
            <v>1423254</v>
          </cell>
          <cell r="B172" t="str">
            <v>SOLARTE MOISES</v>
          </cell>
        </row>
        <row r="173">
          <cell r="A173">
            <v>1451241</v>
          </cell>
          <cell r="B173" t="str">
            <v>RIOS VELASCO RICAUTE</v>
          </cell>
        </row>
        <row r="174">
          <cell r="A174">
            <v>1494902</v>
          </cell>
          <cell r="B174" t="str">
            <v>SGOMEZ JAIRO</v>
          </cell>
        </row>
        <row r="175">
          <cell r="A175">
            <v>1505902</v>
          </cell>
          <cell r="B175" t="str">
            <v>JIMENEZ JOAQUIN EMILIO</v>
          </cell>
        </row>
        <row r="176">
          <cell r="A176">
            <v>1511780</v>
          </cell>
          <cell r="B176" t="str">
            <v>ARBOLEDA MILLEN ANYELO</v>
          </cell>
        </row>
        <row r="177">
          <cell r="A177">
            <v>1610993</v>
          </cell>
          <cell r="B177" t="str">
            <v>ROJAS NARVAEZ RODRIGO</v>
          </cell>
        </row>
        <row r="178">
          <cell r="A178">
            <v>1633142</v>
          </cell>
          <cell r="B178" t="str">
            <v>MORA ALFREDO</v>
          </cell>
        </row>
        <row r="179">
          <cell r="A179">
            <v>1660537</v>
          </cell>
          <cell r="B179" t="str">
            <v>RIASCOS BERMUDEZ RICARDO</v>
          </cell>
        </row>
        <row r="180">
          <cell r="A180">
            <v>1661186</v>
          </cell>
          <cell r="B180" t="str">
            <v>GORDILLO PEREZ JAVIER</v>
          </cell>
        </row>
        <row r="181">
          <cell r="A181">
            <v>1669133</v>
          </cell>
          <cell r="B181" t="str">
            <v>CASTRO ARBOLEDA EUGENIO</v>
          </cell>
        </row>
        <row r="182">
          <cell r="A182">
            <v>1670573</v>
          </cell>
          <cell r="B182" t="str">
            <v>LEONIDAS LEDESMA-LEONIDAS LED</v>
          </cell>
        </row>
        <row r="183">
          <cell r="A183">
            <v>1817356</v>
          </cell>
          <cell r="B183" t="str">
            <v>RINCON FERRIN JOSE NORMAN</v>
          </cell>
        </row>
        <row r="184">
          <cell r="A184">
            <v>1829204</v>
          </cell>
          <cell r="B184" t="str">
            <v>SEQUIPOS DIESEL R C Q</v>
          </cell>
        </row>
        <row r="185">
          <cell r="A185">
            <v>1844740</v>
          </cell>
          <cell r="B185" t="str">
            <v>MAYA SEGUNDO</v>
          </cell>
        </row>
        <row r="186">
          <cell r="A186">
            <v>1861831</v>
          </cell>
          <cell r="B186" t="str">
            <v>GIRALDO LONDONO CARLOS ANDRES</v>
          </cell>
        </row>
        <row r="187">
          <cell r="A187">
            <v>1888421</v>
          </cell>
          <cell r="B187" t="str">
            <v>CALLE ARTURO</v>
          </cell>
        </row>
        <row r="188">
          <cell r="A188">
            <v>1927868</v>
          </cell>
          <cell r="B188" t="str">
            <v>IBARRA LUIS</v>
          </cell>
        </row>
        <row r="189">
          <cell r="A189">
            <v>2065821</v>
          </cell>
          <cell r="B189" t="str">
            <v>ARIAS CONTRERAS JESUS HERMES</v>
          </cell>
        </row>
        <row r="190">
          <cell r="A190">
            <v>2113567</v>
          </cell>
          <cell r="B190" t="str">
            <v>COPYTINTAS DE COLOMBIA</v>
          </cell>
        </row>
        <row r="191">
          <cell r="A191">
            <v>2115080</v>
          </cell>
          <cell r="B191" t="str">
            <v>RAMOS CARLOS</v>
          </cell>
        </row>
        <row r="192">
          <cell r="A192">
            <v>2231242</v>
          </cell>
          <cell r="B192" t="str">
            <v>CHARD JOHN SALAZAR CARDOSO</v>
          </cell>
        </row>
        <row r="193">
          <cell r="A193">
            <v>2245278</v>
          </cell>
          <cell r="B193" t="str">
            <v>ROJAS LAURENTINO</v>
          </cell>
        </row>
        <row r="194">
          <cell r="A194">
            <v>2254371</v>
          </cell>
          <cell r="B194" t="str">
            <v>SILVA GARIBELLO BELMER</v>
          </cell>
        </row>
        <row r="195">
          <cell r="A195">
            <v>2366553</v>
          </cell>
          <cell r="B195" t="str">
            <v>CUELLAR ARAGON BENEDICTO</v>
          </cell>
        </row>
        <row r="196">
          <cell r="A196">
            <v>2371423</v>
          </cell>
          <cell r="B196" t="str">
            <v>VILLADA ALDEMAR</v>
          </cell>
        </row>
        <row r="197">
          <cell r="A197">
            <v>2380543</v>
          </cell>
          <cell r="B197" t="str">
            <v>MEDINA FLORIBERTO</v>
          </cell>
        </row>
        <row r="198">
          <cell r="A198">
            <v>2401484</v>
          </cell>
          <cell r="B198" t="str">
            <v>MONTECARLO NO.4</v>
          </cell>
        </row>
        <row r="199">
          <cell r="A199">
            <v>2405800</v>
          </cell>
          <cell r="B199" t="str">
            <v>MEJIA AMAYA ALFONSO</v>
          </cell>
        </row>
        <row r="200">
          <cell r="A200">
            <v>2418498</v>
          </cell>
          <cell r="B200" t="str">
            <v>CALVACHE JOSE</v>
          </cell>
        </row>
        <row r="201">
          <cell r="A201">
            <v>2422719</v>
          </cell>
          <cell r="B201" t="str">
            <v>MOSQUERA VIVAS CLIMACO</v>
          </cell>
        </row>
        <row r="202">
          <cell r="A202">
            <v>2429625</v>
          </cell>
          <cell r="B202" t="str">
            <v>MUÑOZ DIAS FRANCISCO</v>
          </cell>
        </row>
        <row r="203">
          <cell r="A203">
            <v>2432248</v>
          </cell>
          <cell r="B203" t="str">
            <v>ROJAS TRUJILLO CARLOS ARTURO</v>
          </cell>
        </row>
        <row r="204">
          <cell r="A204">
            <v>2437833</v>
          </cell>
          <cell r="B204" t="str">
            <v>ORTIZ ENRIQUE</v>
          </cell>
        </row>
        <row r="205">
          <cell r="A205">
            <v>2439390</v>
          </cell>
          <cell r="B205" t="str">
            <v>CADENA EUDORO TALLER CADENA</v>
          </cell>
        </row>
        <row r="206">
          <cell r="A206">
            <v>2467970</v>
          </cell>
          <cell r="B206" t="str">
            <v>NORENA GOMEZ JESUS ANTONIO</v>
          </cell>
        </row>
        <row r="207">
          <cell r="A207">
            <v>2468989</v>
          </cell>
          <cell r="B207" t="str">
            <v>MEJIA OMAR</v>
          </cell>
        </row>
        <row r="208">
          <cell r="A208">
            <v>2472324</v>
          </cell>
          <cell r="B208" t="str">
            <v>MORENO MARIN MANUEL ANCIZAR</v>
          </cell>
        </row>
        <row r="209">
          <cell r="A209">
            <v>2474266</v>
          </cell>
          <cell r="B209" t="str">
            <v>TORRES LUIS</v>
          </cell>
        </row>
        <row r="210">
          <cell r="A210">
            <v>2479202</v>
          </cell>
          <cell r="B210" t="str">
            <v>QUICENO HUMBERTO</v>
          </cell>
        </row>
        <row r="211">
          <cell r="A211">
            <v>2493621</v>
          </cell>
          <cell r="B211" t="str">
            <v>GONZALEZ ROSALBA</v>
          </cell>
        </row>
        <row r="212">
          <cell r="A212">
            <v>2500936</v>
          </cell>
          <cell r="B212" t="str">
            <v>OSSA ARBELAEZ ALBERTO DE JESU</v>
          </cell>
        </row>
        <row r="213">
          <cell r="A213">
            <v>2506000</v>
          </cell>
          <cell r="B213" t="str">
            <v>VILLALOBOS HURTADO ALVARO</v>
          </cell>
        </row>
        <row r="214">
          <cell r="A214">
            <v>2514752</v>
          </cell>
          <cell r="B214" t="str">
            <v>COBO BOLANOS OMAR</v>
          </cell>
        </row>
        <row r="215">
          <cell r="A215">
            <v>2515412</v>
          </cell>
          <cell r="B215" t="str">
            <v>GONZALEZ ENRIQUE</v>
          </cell>
        </row>
        <row r="216">
          <cell r="A216">
            <v>2518012</v>
          </cell>
          <cell r="B216" t="str">
            <v>BEDOYA C, DE LOS SANTOS</v>
          </cell>
        </row>
        <row r="217">
          <cell r="A217">
            <v>2531438</v>
          </cell>
          <cell r="B217" t="str">
            <v>GRAJALES SANTA ANGEL JAIME</v>
          </cell>
        </row>
        <row r="218">
          <cell r="A218">
            <v>2549764</v>
          </cell>
          <cell r="B218" t="str">
            <v>LUCIO CONDE CARLOS ALBERTO</v>
          </cell>
        </row>
        <row r="219">
          <cell r="A219">
            <v>2553012</v>
          </cell>
          <cell r="B219" t="str">
            <v>HERNANDEZ ISAZA JOSE HUMBERTO</v>
          </cell>
        </row>
        <row r="220">
          <cell r="A220">
            <v>2555476</v>
          </cell>
          <cell r="B220" t="str">
            <v>ECHEVERRY SANCHEZ CONRADO DE</v>
          </cell>
        </row>
        <row r="221">
          <cell r="A221">
            <v>2562829</v>
          </cell>
          <cell r="B221" t="str">
            <v>PLAZA JULIO</v>
          </cell>
        </row>
        <row r="222">
          <cell r="A222">
            <v>2566192</v>
          </cell>
          <cell r="B222" t="str">
            <v>TASCON JARAMILLO JORGE</v>
          </cell>
        </row>
        <row r="223">
          <cell r="A223">
            <v>2570907</v>
          </cell>
          <cell r="B223" t="str">
            <v>PORRAS HUMBERTO</v>
          </cell>
        </row>
        <row r="224">
          <cell r="A224">
            <v>2571009</v>
          </cell>
          <cell r="B224" t="str">
            <v>CAICEDO ORTIZ LEON DAVID</v>
          </cell>
        </row>
        <row r="225">
          <cell r="A225">
            <v>2575389</v>
          </cell>
          <cell r="B225" t="str">
            <v>CENDALES OCTAVIO</v>
          </cell>
        </row>
        <row r="226">
          <cell r="A226">
            <v>2587332</v>
          </cell>
          <cell r="B226" t="str">
            <v>NARANJO ROJAS GILDARDO</v>
          </cell>
        </row>
        <row r="227">
          <cell r="A227">
            <v>2591859</v>
          </cell>
          <cell r="B227" t="str">
            <v>ZAMORANO FIGUEROA ALFONSO</v>
          </cell>
        </row>
        <row r="228">
          <cell r="A228">
            <v>2595558</v>
          </cell>
          <cell r="B228" t="str">
            <v>SILVA MIGUEL FABIO</v>
          </cell>
        </row>
        <row r="229">
          <cell r="A229">
            <v>2597480</v>
          </cell>
          <cell r="B229" t="str">
            <v>RIVERA M ENRIQUE</v>
          </cell>
        </row>
        <row r="230">
          <cell r="A230">
            <v>2631672</v>
          </cell>
          <cell r="B230" t="str">
            <v>NUNEZ LOZANO JOSE MARINO</v>
          </cell>
        </row>
        <row r="231">
          <cell r="A231">
            <v>2631801</v>
          </cell>
          <cell r="B231" t="str">
            <v>MARTINEZ NORBEY</v>
          </cell>
        </row>
        <row r="232">
          <cell r="A232">
            <v>2631881</v>
          </cell>
          <cell r="B232" t="str">
            <v>MARTINEZ LONDOÑO NORBEY</v>
          </cell>
        </row>
        <row r="233">
          <cell r="A233">
            <v>2631904</v>
          </cell>
          <cell r="B233" t="str">
            <v>CUSPIAN POTES HERNANDO</v>
          </cell>
        </row>
        <row r="234">
          <cell r="A234">
            <v>2650066</v>
          </cell>
          <cell r="B234" t="str">
            <v>QUINTERO ORTIZ ALONSO</v>
          </cell>
        </row>
        <row r="235">
          <cell r="A235">
            <v>2659731</v>
          </cell>
          <cell r="B235" t="str">
            <v>ROJAS MONTOYA ALBERTO</v>
          </cell>
        </row>
        <row r="236">
          <cell r="A236">
            <v>2662214</v>
          </cell>
          <cell r="B236" t="str">
            <v>GALVEZ G.OMAR-ESTACION LA RIB</v>
          </cell>
        </row>
        <row r="237">
          <cell r="A237">
            <v>2675378</v>
          </cell>
          <cell r="B237" t="str">
            <v>ROJAS RODRIGO</v>
          </cell>
        </row>
        <row r="238">
          <cell r="A238">
            <v>2676869</v>
          </cell>
          <cell r="B238" t="str">
            <v>GRISALES JOSE HERNAN</v>
          </cell>
        </row>
        <row r="239">
          <cell r="A239">
            <v>2678694</v>
          </cell>
          <cell r="B239" t="str">
            <v>SAA ARIEL</v>
          </cell>
        </row>
        <row r="240">
          <cell r="A240">
            <v>2680529</v>
          </cell>
          <cell r="B240" t="str">
            <v>BOTERO LUIS ANGEL</v>
          </cell>
        </row>
        <row r="241">
          <cell r="A241">
            <v>2687777</v>
          </cell>
          <cell r="B241" t="str">
            <v>BETANCOURT JAVIER ANTONIO</v>
          </cell>
        </row>
        <row r="242">
          <cell r="A242">
            <v>2690655</v>
          </cell>
          <cell r="B242" t="str">
            <v>DANIEL PATIÑO</v>
          </cell>
        </row>
        <row r="243">
          <cell r="A243">
            <v>2690734</v>
          </cell>
          <cell r="B243" t="str">
            <v>OSORIO MARTINEZ JESUS ARLEY</v>
          </cell>
        </row>
        <row r="244">
          <cell r="A244">
            <v>2690902</v>
          </cell>
          <cell r="B244" t="str">
            <v>NIETO ROBLES WILLIAM HENRY</v>
          </cell>
        </row>
        <row r="245">
          <cell r="A245">
            <v>2690990</v>
          </cell>
          <cell r="B245" t="str">
            <v>RAMIREZ LLANOS HAROLD HUMBERT</v>
          </cell>
        </row>
        <row r="246">
          <cell r="A246">
            <v>2692726</v>
          </cell>
          <cell r="B246" t="str">
            <v>STERLING OREJUELA RAMIRO</v>
          </cell>
        </row>
        <row r="247">
          <cell r="A247">
            <v>2699661</v>
          </cell>
          <cell r="B247" t="str">
            <v>LONDOÑO GILBERTO</v>
          </cell>
        </row>
        <row r="248">
          <cell r="A248">
            <v>2726376</v>
          </cell>
          <cell r="B248" t="str">
            <v>VASQUEZ NAGLES RICARDO</v>
          </cell>
        </row>
        <row r="249">
          <cell r="A249">
            <v>2727255</v>
          </cell>
          <cell r="B249" t="str">
            <v>RAMIREZ M  ERWIN</v>
          </cell>
        </row>
        <row r="250">
          <cell r="A250">
            <v>2762875</v>
          </cell>
          <cell r="B250" t="str">
            <v>MURILLO MOSQUERA JUAN ALBERTO</v>
          </cell>
        </row>
        <row r="251">
          <cell r="A251">
            <v>2762944</v>
          </cell>
          <cell r="B251" t="str">
            <v>MURILLO ASPRILLA SANTO TOMAS</v>
          </cell>
        </row>
        <row r="252">
          <cell r="A252">
            <v>2763359</v>
          </cell>
          <cell r="B252" t="str">
            <v>MORENO DIAZ AUGUSTO RAMIRO</v>
          </cell>
        </row>
        <row r="253">
          <cell r="A253">
            <v>2766150</v>
          </cell>
          <cell r="B253" t="str">
            <v>ORTIZ HERIBERTO</v>
          </cell>
        </row>
        <row r="254">
          <cell r="A254">
            <v>2847317</v>
          </cell>
          <cell r="B254" t="str">
            <v>LIBERIA TULUA</v>
          </cell>
        </row>
        <row r="255">
          <cell r="A255">
            <v>2889831</v>
          </cell>
          <cell r="B255" t="str">
            <v>MEJIA C BERNARDO</v>
          </cell>
        </row>
        <row r="256">
          <cell r="A256">
            <v>2891941</v>
          </cell>
          <cell r="B256" t="str">
            <v>GUERRERO CASTILLO JOSE</v>
          </cell>
        </row>
        <row r="257">
          <cell r="A257">
            <v>2911772</v>
          </cell>
          <cell r="B257" t="str">
            <v>ARBELAEZ ROJAS JORGE</v>
          </cell>
        </row>
        <row r="258">
          <cell r="A258">
            <v>2913770</v>
          </cell>
          <cell r="B258" t="str">
            <v>CALLE ARTURO</v>
          </cell>
        </row>
        <row r="259">
          <cell r="A259">
            <v>3021661</v>
          </cell>
          <cell r="B259" t="str">
            <v>SANCHEZ JORGE</v>
          </cell>
        </row>
        <row r="260">
          <cell r="A260">
            <v>3073148</v>
          </cell>
          <cell r="B260" t="str">
            <v>RIVERA RIVERA GILVERANIO</v>
          </cell>
        </row>
        <row r="261">
          <cell r="A261">
            <v>3121645</v>
          </cell>
          <cell r="B261" t="str">
            <v>CANTOR A LUCY</v>
          </cell>
        </row>
        <row r="262">
          <cell r="A262">
            <v>3131379</v>
          </cell>
          <cell r="B262" t="str">
            <v>GONZALEZ MENDOZA CARLOS ALFON</v>
          </cell>
        </row>
        <row r="263">
          <cell r="A263">
            <v>3174145</v>
          </cell>
          <cell r="B263" t="str">
            <v>CAMPOS LEON GERARDO RODRIGO</v>
          </cell>
        </row>
        <row r="264">
          <cell r="A264">
            <v>3177425</v>
          </cell>
          <cell r="B264" t="str">
            <v>NAVARRO JORGE AUTOSERVICIO VI</v>
          </cell>
        </row>
        <row r="265">
          <cell r="A265">
            <v>3221972</v>
          </cell>
          <cell r="B265" t="str">
            <v>PARRA JOSE I</v>
          </cell>
        </row>
        <row r="266">
          <cell r="A266">
            <v>3231276</v>
          </cell>
          <cell r="B266" t="str">
            <v>PINZON PEREZ JOSE JOAQUIN</v>
          </cell>
        </row>
        <row r="267">
          <cell r="A267">
            <v>3250869</v>
          </cell>
          <cell r="B267" t="str">
            <v>OROZCO SALGADO EDUARDO</v>
          </cell>
        </row>
        <row r="268">
          <cell r="A268">
            <v>3287790</v>
          </cell>
          <cell r="B268" t="str">
            <v>TORO AGUDELO GUILLERMO</v>
          </cell>
        </row>
        <row r="269">
          <cell r="A269">
            <v>3301906</v>
          </cell>
          <cell r="B269" t="str">
            <v>TORRES SIERRA JESUS EMILIO</v>
          </cell>
        </row>
        <row r="270">
          <cell r="A270">
            <v>3309770</v>
          </cell>
          <cell r="B270" t="str">
            <v>MONTOYA ACOSTA GERARDO</v>
          </cell>
        </row>
        <row r="271">
          <cell r="A271">
            <v>3311801</v>
          </cell>
          <cell r="B271" t="str">
            <v>ZWA G  HECTOR</v>
          </cell>
        </row>
        <row r="272">
          <cell r="A272">
            <v>3311915</v>
          </cell>
          <cell r="B272" t="str">
            <v>MONCADA BERTULFO</v>
          </cell>
        </row>
        <row r="273">
          <cell r="A273">
            <v>3328257</v>
          </cell>
          <cell r="B273" t="str">
            <v>PALACIO URIBE NELSON</v>
          </cell>
        </row>
        <row r="274">
          <cell r="A274">
            <v>3356221</v>
          </cell>
          <cell r="B274" t="str">
            <v>FERRO OCCIDENTE</v>
          </cell>
        </row>
        <row r="275">
          <cell r="A275">
            <v>3406987</v>
          </cell>
          <cell r="B275" t="str">
            <v>SESCUN OSORIO Y CIA</v>
          </cell>
        </row>
        <row r="276">
          <cell r="A276">
            <v>3426009</v>
          </cell>
          <cell r="B276" t="str">
            <v>SANTAMARIA JOSE ANTONIO</v>
          </cell>
        </row>
        <row r="277">
          <cell r="A277">
            <v>3435952</v>
          </cell>
          <cell r="B277" t="str">
            <v>GUSTAVO JESUS MORENO GOMEZ</v>
          </cell>
        </row>
        <row r="278">
          <cell r="A278">
            <v>3439985</v>
          </cell>
          <cell r="B278" t="str">
            <v>GOMEZ GARICA FRANCISCO</v>
          </cell>
        </row>
        <row r="279">
          <cell r="A279">
            <v>3443613</v>
          </cell>
          <cell r="B279" t="str">
            <v>MEJIA JESUS</v>
          </cell>
        </row>
        <row r="280">
          <cell r="A280">
            <v>3452451</v>
          </cell>
          <cell r="B280" t="str">
            <v>MORALES RAFAEL ANGEL</v>
          </cell>
        </row>
        <row r="281">
          <cell r="A281">
            <v>3459630</v>
          </cell>
          <cell r="B281" t="str">
            <v>CORREA ALFONSO</v>
          </cell>
        </row>
        <row r="282">
          <cell r="A282">
            <v>3464430</v>
          </cell>
          <cell r="B282" t="str">
            <v>VELEZ PABON ARMANDO</v>
          </cell>
        </row>
        <row r="283">
          <cell r="A283">
            <v>3465011</v>
          </cell>
          <cell r="B283" t="str">
            <v>ALZATE JORGE IVAN</v>
          </cell>
        </row>
        <row r="284">
          <cell r="A284">
            <v>3492659</v>
          </cell>
          <cell r="B284" t="str">
            <v>OSSA GOMEZ JOSE FABIO</v>
          </cell>
        </row>
        <row r="285">
          <cell r="A285">
            <v>3493658</v>
          </cell>
          <cell r="B285" t="str">
            <v>PAPELERIA Y CAFETERIA PASAJIT</v>
          </cell>
        </row>
        <row r="286">
          <cell r="A286">
            <v>3528650</v>
          </cell>
          <cell r="B286" t="str">
            <v>RAMIREZ SERNA JAIRO DE JESUS</v>
          </cell>
        </row>
        <row r="287">
          <cell r="A287">
            <v>3528741</v>
          </cell>
          <cell r="B287" t="str">
            <v>PANADERIA QUINTA CON QUINTA</v>
          </cell>
        </row>
        <row r="288">
          <cell r="A288">
            <v>3538130</v>
          </cell>
          <cell r="B288" t="str">
            <v>TORO FERNANDO</v>
          </cell>
        </row>
        <row r="289">
          <cell r="A289">
            <v>3567815</v>
          </cell>
          <cell r="B289" t="str">
            <v>GARCIA LUIS ERNESTO</v>
          </cell>
        </row>
        <row r="290">
          <cell r="A290">
            <v>3577911</v>
          </cell>
          <cell r="B290" t="str">
            <v>HIDALGO GUILLERMO</v>
          </cell>
        </row>
        <row r="291">
          <cell r="A291">
            <v>3580242</v>
          </cell>
          <cell r="B291" t="str">
            <v>HENAO G ANGEL ANTONIO</v>
          </cell>
        </row>
        <row r="292">
          <cell r="A292">
            <v>3621012</v>
          </cell>
          <cell r="B292" t="str">
            <v>FLOREZ BERNARDO</v>
          </cell>
        </row>
        <row r="293">
          <cell r="A293">
            <v>3670160</v>
          </cell>
          <cell r="B293" t="str">
            <v>GALLEGO PEDRO</v>
          </cell>
        </row>
        <row r="294">
          <cell r="A294">
            <v>3672564</v>
          </cell>
          <cell r="B294" t="str">
            <v>CAMPANA EMIRO</v>
          </cell>
        </row>
        <row r="295">
          <cell r="A295">
            <v>3887112</v>
          </cell>
          <cell r="B295" t="str">
            <v>PEDROZO BELEO JUAN</v>
          </cell>
        </row>
        <row r="296">
          <cell r="A296">
            <v>3981408</v>
          </cell>
          <cell r="B296" t="str">
            <v>RODRIGUEZ LOPEZ JUAN DE LA RO</v>
          </cell>
        </row>
        <row r="297">
          <cell r="A297">
            <v>4042117</v>
          </cell>
          <cell r="B297" t="str">
            <v>GUTIERREZ CRUZ JAIME ROSENDO</v>
          </cell>
        </row>
        <row r="298">
          <cell r="A298">
            <v>4079404</v>
          </cell>
          <cell r="B298" t="str">
            <v>CHAVEZ RINCON CLIMACO</v>
          </cell>
        </row>
        <row r="299">
          <cell r="A299">
            <v>4111484</v>
          </cell>
          <cell r="B299" t="str">
            <v>PACHECO ALVARO</v>
          </cell>
        </row>
        <row r="300">
          <cell r="A300">
            <v>4119854</v>
          </cell>
          <cell r="B300" t="str">
            <v>BARRERA OCHOA ADAN</v>
          </cell>
        </row>
        <row r="301">
          <cell r="A301">
            <v>4119963</v>
          </cell>
          <cell r="B301" t="str">
            <v>OCHOA BARRERA LUIS ENRIQUE</v>
          </cell>
        </row>
        <row r="302">
          <cell r="A302">
            <v>4120375</v>
          </cell>
          <cell r="B302" t="str">
            <v>MORENO BECERRA PLUTARCO</v>
          </cell>
        </row>
        <row r="303">
          <cell r="A303">
            <v>4173279</v>
          </cell>
          <cell r="B303" t="str">
            <v>PINILLA RUBIANO ONOFRE</v>
          </cell>
        </row>
        <row r="304">
          <cell r="A304">
            <v>4179053</v>
          </cell>
          <cell r="B304" t="str">
            <v>ADAME RODRIGUEZ SERGIO ANTONI</v>
          </cell>
        </row>
        <row r="305">
          <cell r="A305">
            <v>4206974</v>
          </cell>
          <cell r="B305" t="str">
            <v>FERRETERIA MORICHAL DE COMFAN</v>
          </cell>
        </row>
        <row r="306">
          <cell r="A306">
            <v>4216229</v>
          </cell>
          <cell r="B306" t="str">
            <v>BAENA VARGAS JOSE DE JESUS</v>
          </cell>
        </row>
        <row r="307">
          <cell r="A307">
            <v>4277060</v>
          </cell>
          <cell r="B307" t="str">
            <v>CEPEDA ADRIANO</v>
          </cell>
        </row>
        <row r="308">
          <cell r="A308">
            <v>4287111</v>
          </cell>
          <cell r="B308" t="str">
            <v>SUAREZ PUERTO JOSE VALENTIN</v>
          </cell>
        </row>
        <row r="309">
          <cell r="A309">
            <v>4322633</v>
          </cell>
          <cell r="B309" t="str">
            <v>CARDONA RUBIEL</v>
          </cell>
        </row>
        <row r="310">
          <cell r="A310">
            <v>4323610</v>
          </cell>
          <cell r="B310" t="str">
            <v>BETANCOURTH JOSE OMAR</v>
          </cell>
        </row>
        <row r="311">
          <cell r="A311">
            <v>4337237</v>
          </cell>
          <cell r="B311" t="str">
            <v>TRUJILLO CARDONA JOSUE</v>
          </cell>
        </row>
        <row r="312">
          <cell r="A312">
            <v>4346628</v>
          </cell>
          <cell r="B312" t="str">
            <v>MONTOYA FABIO</v>
          </cell>
        </row>
        <row r="313">
          <cell r="A313">
            <v>4346991</v>
          </cell>
          <cell r="B313" t="str">
            <v>IZQUIERDO ORTIZ ESTANISLAO</v>
          </cell>
        </row>
        <row r="314">
          <cell r="A314">
            <v>4352166</v>
          </cell>
          <cell r="B314" t="str">
            <v>VALENCIA ASTAIZA ROLANDO</v>
          </cell>
        </row>
        <row r="315">
          <cell r="A315">
            <v>4352394</v>
          </cell>
          <cell r="B315" t="str">
            <v>ARANGO FIGUEROA HERNANDO</v>
          </cell>
        </row>
        <row r="316">
          <cell r="A316">
            <v>4363322</v>
          </cell>
          <cell r="B316" t="str">
            <v>VERGARA ALFONSO</v>
          </cell>
        </row>
        <row r="317">
          <cell r="A317">
            <v>4375239</v>
          </cell>
          <cell r="B317" t="str">
            <v>DUQUE MARTINEZ NORBEY</v>
          </cell>
        </row>
        <row r="318">
          <cell r="A318">
            <v>4375287</v>
          </cell>
          <cell r="B318" t="str">
            <v>BUITRAGO DIAZ GUSTAVO</v>
          </cell>
        </row>
        <row r="319">
          <cell r="A319">
            <v>4375704</v>
          </cell>
          <cell r="B319" t="str">
            <v>CORDOBA VALENCIA WILLINTON</v>
          </cell>
        </row>
        <row r="320">
          <cell r="A320">
            <v>4376287</v>
          </cell>
          <cell r="B320" t="str">
            <v>TORO CASTRO VICTOR ANDRES</v>
          </cell>
        </row>
        <row r="321">
          <cell r="A321">
            <v>4376906</v>
          </cell>
          <cell r="B321" t="str">
            <v>PERILLA HENRY</v>
          </cell>
        </row>
        <row r="322">
          <cell r="A322">
            <v>4380500</v>
          </cell>
          <cell r="B322" t="str">
            <v>ALZATE GUILLERMO</v>
          </cell>
        </row>
        <row r="323">
          <cell r="A323">
            <v>4389154</v>
          </cell>
          <cell r="B323" t="str">
            <v>MORALES ERNESTO</v>
          </cell>
        </row>
        <row r="324">
          <cell r="A324">
            <v>4390873</v>
          </cell>
          <cell r="B324" t="str">
            <v>CANOAS BONILLA JAIME</v>
          </cell>
        </row>
        <row r="325">
          <cell r="A325">
            <v>4397846</v>
          </cell>
          <cell r="B325" t="str">
            <v>RATIVA HECTOR ALFONSO</v>
          </cell>
        </row>
        <row r="326">
          <cell r="A326">
            <v>4408226</v>
          </cell>
          <cell r="B326" t="str">
            <v>CASTANO ARIENCE</v>
          </cell>
        </row>
        <row r="327">
          <cell r="A327">
            <v>4415549</v>
          </cell>
          <cell r="B327" t="str">
            <v>FRANCO GUILLERMO</v>
          </cell>
        </row>
        <row r="328">
          <cell r="A328">
            <v>4416169</v>
          </cell>
          <cell r="B328" t="str">
            <v>GARCIA CASTRILLON SILVIO ANDR</v>
          </cell>
        </row>
        <row r="329">
          <cell r="A329">
            <v>4428331</v>
          </cell>
          <cell r="B329" t="str">
            <v>GOMEZ SARMIENTO RUBIEL</v>
          </cell>
        </row>
        <row r="330">
          <cell r="A330">
            <v>4449152</v>
          </cell>
          <cell r="B330" t="str">
            <v>GARZON NEFTALI</v>
          </cell>
        </row>
        <row r="331">
          <cell r="A331">
            <v>4450551</v>
          </cell>
          <cell r="B331" t="str">
            <v>TANGARIFE HERNANDEZ MIGUEL AN</v>
          </cell>
        </row>
        <row r="332">
          <cell r="A332">
            <v>4452698</v>
          </cell>
          <cell r="B332" t="str">
            <v>VALLEJO FRANCISCO</v>
          </cell>
        </row>
        <row r="333">
          <cell r="A333">
            <v>4453259</v>
          </cell>
          <cell r="B333" t="str">
            <v>CORTES CARDONA JAMES</v>
          </cell>
        </row>
        <row r="334">
          <cell r="A334">
            <v>4459868</v>
          </cell>
          <cell r="B334" t="str">
            <v>RAMIREZ LEONEL</v>
          </cell>
        </row>
        <row r="335">
          <cell r="A335">
            <v>4484360</v>
          </cell>
          <cell r="B335" t="str">
            <v>FERRETERIA ARGOS</v>
          </cell>
        </row>
        <row r="336">
          <cell r="A336">
            <v>4497497</v>
          </cell>
          <cell r="B336" t="str">
            <v>ZULUAGA E GUILLERMO FERRETERI</v>
          </cell>
        </row>
        <row r="337">
          <cell r="A337">
            <v>4506748</v>
          </cell>
          <cell r="B337" t="str">
            <v>VASQUEZ GUINAND GIOVANNI</v>
          </cell>
        </row>
        <row r="338">
          <cell r="A338">
            <v>4507260</v>
          </cell>
          <cell r="B338" t="str">
            <v>HERRERA LUIS EDUARDO</v>
          </cell>
        </row>
        <row r="339">
          <cell r="A339">
            <v>4510072</v>
          </cell>
          <cell r="B339" t="str">
            <v>RUIZ NELSON</v>
          </cell>
        </row>
        <row r="340">
          <cell r="A340">
            <v>4510562</v>
          </cell>
          <cell r="B340" t="str">
            <v>GONZALEZ OSPINA ISAIAS</v>
          </cell>
        </row>
        <row r="341">
          <cell r="A341">
            <v>4511979</v>
          </cell>
          <cell r="B341" t="str">
            <v>HERNANDEZ FABIO A</v>
          </cell>
        </row>
        <row r="342">
          <cell r="A342">
            <v>4522870</v>
          </cell>
          <cell r="B342" t="str">
            <v>AREVALO BALDION JOSE JAIR</v>
          </cell>
        </row>
        <row r="343">
          <cell r="A343">
            <v>4532102</v>
          </cell>
          <cell r="B343" t="str">
            <v>ORTEGON JOSE JAVIER</v>
          </cell>
        </row>
        <row r="344">
          <cell r="A344">
            <v>4561118</v>
          </cell>
          <cell r="B344" t="str">
            <v>ALVAREZ NELSON</v>
          </cell>
        </row>
        <row r="345">
          <cell r="A345">
            <v>4563605</v>
          </cell>
          <cell r="B345" t="str">
            <v>CARMONA GALLEGO JOSE URIEL</v>
          </cell>
        </row>
        <row r="346">
          <cell r="A346">
            <v>4566042</v>
          </cell>
          <cell r="B346" t="str">
            <v>URREA MONTERO BOLIVAR</v>
          </cell>
        </row>
        <row r="347">
          <cell r="A347">
            <v>4570940</v>
          </cell>
          <cell r="B347" t="str">
            <v>MARIN RENDON RUBEN ELIAS</v>
          </cell>
        </row>
        <row r="348">
          <cell r="A348">
            <v>4586975</v>
          </cell>
          <cell r="B348" t="str">
            <v>ORTIZ N GILDARDO</v>
          </cell>
        </row>
        <row r="349">
          <cell r="A349">
            <v>4588754</v>
          </cell>
          <cell r="B349" t="str">
            <v>BUSTAMANTE OTONIEL GIRALDO</v>
          </cell>
        </row>
        <row r="350">
          <cell r="A350">
            <v>4590606</v>
          </cell>
          <cell r="B350" t="str">
            <v>BECERRA LIBANIEL</v>
          </cell>
        </row>
        <row r="351">
          <cell r="A351">
            <v>4598386</v>
          </cell>
          <cell r="B351" t="str">
            <v>MAHE FRANCO JORGE ALBERTO</v>
          </cell>
        </row>
        <row r="352">
          <cell r="A352">
            <v>4602126</v>
          </cell>
          <cell r="B352" t="str">
            <v>HINCAPIE NELSON</v>
          </cell>
        </row>
        <row r="353">
          <cell r="A353">
            <v>4606070</v>
          </cell>
          <cell r="B353" t="str">
            <v>RIVERA OROZCO OSCAR</v>
          </cell>
        </row>
        <row r="354">
          <cell r="A354">
            <v>4606689</v>
          </cell>
          <cell r="B354" t="str">
            <v>NAVIA REYES JUAN RAUL</v>
          </cell>
        </row>
        <row r="355">
          <cell r="A355">
            <v>4609467</v>
          </cell>
          <cell r="B355" t="str">
            <v>MARTINEZ GAVIRIA JOSE GILBERT</v>
          </cell>
        </row>
        <row r="356">
          <cell r="A356">
            <v>4610530</v>
          </cell>
          <cell r="B356" t="str">
            <v>SOTELO GOMEZ ALFREDO HERIBERT</v>
          </cell>
        </row>
        <row r="357">
          <cell r="A357">
            <v>4613399</v>
          </cell>
          <cell r="B357" t="str">
            <v>ESCOBAR MUNOZ PROPEDIGNO</v>
          </cell>
        </row>
        <row r="358">
          <cell r="A358">
            <v>4613666</v>
          </cell>
          <cell r="B358" t="str">
            <v>VELASCO VELASCO JOSE FERMIN</v>
          </cell>
        </row>
        <row r="359">
          <cell r="A359">
            <v>4617600</v>
          </cell>
          <cell r="B359" t="str">
            <v>GARCES HERNAN DARIO</v>
          </cell>
        </row>
        <row r="360">
          <cell r="A360">
            <v>4620017</v>
          </cell>
          <cell r="B360" t="str">
            <v>OMEN QUINAYAS ENRRI</v>
          </cell>
        </row>
        <row r="361">
          <cell r="A361">
            <v>4620230</v>
          </cell>
          <cell r="B361" t="str">
            <v>QUINAYAS SANTIAGO LUIS BEIRO</v>
          </cell>
        </row>
        <row r="362">
          <cell r="A362">
            <v>4620232</v>
          </cell>
          <cell r="B362" t="str">
            <v>IJAJI ASTUDILLO FREDY ARLEY</v>
          </cell>
        </row>
        <row r="363">
          <cell r="A363">
            <v>4622200</v>
          </cell>
          <cell r="B363" t="str">
            <v>PAZ PURISTAR SAULO ENRIQUE</v>
          </cell>
        </row>
        <row r="364">
          <cell r="A364">
            <v>4637722</v>
          </cell>
          <cell r="B364" t="str">
            <v>MOSQUERA HENRY</v>
          </cell>
        </row>
        <row r="365">
          <cell r="A365">
            <v>4638967</v>
          </cell>
          <cell r="B365" t="str">
            <v>CARABALI NAZARIT JOSE ARIEL</v>
          </cell>
        </row>
        <row r="366">
          <cell r="A366">
            <v>4642362</v>
          </cell>
          <cell r="B366" t="str">
            <v>MOSQUERA JORGE ELIECER</v>
          </cell>
        </row>
        <row r="367">
          <cell r="A367">
            <v>4644414</v>
          </cell>
          <cell r="B367" t="str">
            <v>MOSQUERA VIAFARA DARIO</v>
          </cell>
        </row>
        <row r="368">
          <cell r="A368">
            <v>4644416</v>
          </cell>
          <cell r="B368" t="str">
            <v>MOSQUERA DARIO</v>
          </cell>
        </row>
        <row r="369">
          <cell r="A369">
            <v>4646743</v>
          </cell>
          <cell r="B369" t="str">
            <v>CHOCUE CHEPE JORMAN AUGUSTO</v>
          </cell>
        </row>
        <row r="370">
          <cell r="A370">
            <v>4646776</v>
          </cell>
          <cell r="B370" t="str">
            <v>CHOCUE CHOCUE LUIS ORLANDO</v>
          </cell>
        </row>
        <row r="371">
          <cell r="A371">
            <v>4646892</v>
          </cell>
          <cell r="B371" t="str">
            <v>DAGUA CUETIA ALDEMAR</v>
          </cell>
        </row>
        <row r="372">
          <cell r="A372">
            <v>4652323</v>
          </cell>
          <cell r="B372" t="str">
            <v>BEDOYA SANCHEZ ALBERTO</v>
          </cell>
        </row>
        <row r="373">
          <cell r="A373">
            <v>4652479</v>
          </cell>
          <cell r="B373" t="str">
            <v>MEJIA BRAM NEY</v>
          </cell>
        </row>
        <row r="374">
          <cell r="A374">
            <v>4654989</v>
          </cell>
          <cell r="B374" t="str">
            <v>ZUÑIGA NEFANIS</v>
          </cell>
        </row>
        <row r="375">
          <cell r="A375">
            <v>4655020</v>
          </cell>
          <cell r="B375" t="str">
            <v>TOVAR LISENER</v>
          </cell>
        </row>
        <row r="376">
          <cell r="A376">
            <v>4665175</v>
          </cell>
          <cell r="B376" t="str">
            <v>VELASCO NEFTALI</v>
          </cell>
        </row>
        <row r="377">
          <cell r="A377">
            <v>4666330</v>
          </cell>
          <cell r="B377" t="str">
            <v>ZUÑIGA ESCOBEDO OEIMAR</v>
          </cell>
        </row>
        <row r="378">
          <cell r="A378">
            <v>4672027</v>
          </cell>
          <cell r="B378" t="str">
            <v>PEREZ MONROY JOSE DEL CARMEN</v>
          </cell>
        </row>
        <row r="379">
          <cell r="A379">
            <v>4673301</v>
          </cell>
          <cell r="B379" t="str">
            <v>ZUÑIGA JESUS ALBEIRO</v>
          </cell>
        </row>
        <row r="380">
          <cell r="A380">
            <v>4673387</v>
          </cell>
          <cell r="B380" t="str">
            <v>ZUÑIGA ESCOBEDO ALVAN</v>
          </cell>
        </row>
        <row r="381">
          <cell r="A381">
            <v>4675279</v>
          </cell>
          <cell r="B381" t="str">
            <v>MOYAN FERNANDEZ CARLOS ARTURO</v>
          </cell>
        </row>
        <row r="382">
          <cell r="A382">
            <v>4677198</v>
          </cell>
          <cell r="B382" t="str">
            <v>RUIZ MARTINEZ JULIO CESAR</v>
          </cell>
        </row>
        <row r="383">
          <cell r="A383">
            <v>4678444</v>
          </cell>
          <cell r="B383" t="str">
            <v>FLOR VILLAMARIN CARLOS</v>
          </cell>
        </row>
        <row r="384">
          <cell r="A384">
            <v>4683844</v>
          </cell>
          <cell r="B384" t="str">
            <v>CAICEDO GILBERTO</v>
          </cell>
        </row>
        <row r="385">
          <cell r="A385">
            <v>4686562</v>
          </cell>
          <cell r="B385" t="str">
            <v>CHANTRE MARCO TULIO</v>
          </cell>
        </row>
        <row r="386">
          <cell r="A386">
            <v>4696348</v>
          </cell>
          <cell r="B386" t="str">
            <v>JIMENEZ MENESES OMAR ANTONIO</v>
          </cell>
        </row>
        <row r="387">
          <cell r="A387">
            <v>4703922</v>
          </cell>
          <cell r="B387" t="str">
            <v>VIVEROS CHAMORRO SIXTO</v>
          </cell>
        </row>
        <row r="388">
          <cell r="A388">
            <v>4705790</v>
          </cell>
          <cell r="B388" t="str">
            <v>ALOMIA PRIMITIVO</v>
          </cell>
        </row>
        <row r="389">
          <cell r="A389">
            <v>4711829</v>
          </cell>
          <cell r="B389" t="str">
            <v>HOYOS PULGARIN DUVAN</v>
          </cell>
        </row>
        <row r="390">
          <cell r="A390">
            <v>4712776</v>
          </cell>
          <cell r="B390" t="str">
            <v>SANTA OROZCO JOHNSON</v>
          </cell>
        </row>
        <row r="391">
          <cell r="A391">
            <v>4719677</v>
          </cell>
          <cell r="B391" t="str">
            <v>VELASCO FAJARDO JAIRO ORLANDO</v>
          </cell>
        </row>
        <row r="392">
          <cell r="A392">
            <v>4720689</v>
          </cell>
          <cell r="B392" t="str">
            <v>BUITRAGO GERSAIN</v>
          </cell>
        </row>
        <row r="393">
          <cell r="A393">
            <v>4722147</v>
          </cell>
          <cell r="B393" t="str">
            <v>VILLEGAS JOSE IVER</v>
          </cell>
        </row>
        <row r="394">
          <cell r="A394">
            <v>4722747</v>
          </cell>
          <cell r="B394" t="str">
            <v>VILLEGAS JOSE IVER</v>
          </cell>
        </row>
        <row r="395">
          <cell r="A395">
            <v>4735062</v>
          </cell>
          <cell r="B395" t="str">
            <v>RODRIGUEZ SALAZAR ARGEMIRO</v>
          </cell>
        </row>
        <row r="396">
          <cell r="A396">
            <v>4735071</v>
          </cell>
          <cell r="B396" t="str">
            <v>MANUEL AGUADO</v>
          </cell>
        </row>
        <row r="397">
          <cell r="A397">
            <v>4736224</v>
          </cell>
          <cell r="B397" t="str">
            <v>CAICEDO ESTUPINAN ALBER GABRI</v>
          </cell>
        </row>
        <row r="398">
          <cell r="A398">
            <v>4736225</v>
          </cell>
          <cell r="B398" t="str">
            <v>CAICEDO WILMER</v>
          </cell>
        </row>
        <row r="399">
          <cell r="A399">
            <v>4737905</v>
          </cell>
          <cell r="B399" t="str">
            <v>CAMILO ANIBAL</v>
          </cell>
        </row>
        <row r="400">
          <cell r="A400">
            <v>4745864</v>
          </cell>
          <cell r="B400" t="str">
            <v>RODRIGUEZ CARLOS EVER</v>
          </cell>
        </row>
        <row r="401">
          <cell r="A401">
            <v>4749305</v>
          </cell>
          <cell r="B401" t="str">
            <v>AVIRAMA GURRUTE MIGUEL ANGEL</v>
          </cell>
        </row>
        <row r="402">
          <cell r="A402">
            <v>4751599</v>
          </cell>
          <cell r="B402" t="str">
            <v>CRUZ VIVEROS AURELIO ALEJANDR</v>
          </cell>
        </row>
        <row r="403">
          <cell r="A403">
            <v>4754490</v>
          </cell>
          <cell r="B403" t="str">
            <v>PEREZ RUIZ CARLOS ALFREDO</v>
          </cell>
        </row>
        <row r="404">
          <cell r="A404">
            <v>4755774</v>
          </cell>
          <cell r="B404" t="str">
            <v>ARQUIMEDES JOAQUI</v>
          </cell>
        </row>
        <row r="405">
          <cell r="A405">
            <v>4758167</v>
          </cell>
          <cell r="B405" t="str">
            <v>ORTIZ CASAS NEFTALI</v>
          </cell>
        </row>
        <row r="406">
          <cell r="A406">
            <v>4759622</v>
          </cell>
          <cell r="B406" t="str">
            <v>VALENCIA ROJAS JOSE HERIBERTO</v>
          </cell>
        </row>
        <row r="407">
          <cell r="A407">
            <v>4760180</v>
          </cell>
          <cell r="B407" t="str">
            <v>FORY OCTAVIO</v>
          </cell>
        </row>
        <row r="408">
          <cell r="A408">
            <v>4767778</v>
          </cell>
          <cell r="B408" t="str">
            <v>HURTADO PECHENE LUIS EDUARDO</v>
          </cell>
        </row>
        <row r="409">
          <cell r="A409">
            <v>4774772</v>
          </cell>
          <cell r="B409" t="str">
            <v>ZAMBRANO SALAZAR JOSE RAFAEL</v>
          </cell>
        </row>
        <row r="410">
          <cell r="A410">
            <v>4787922</v>
          </cell>
          <cell r="B410" t="str">
            <v>ZAMBRANO CAMAYO YAMID</v>
          </cell>
        </row>
        <row r="411">
          <cell r="A411">
            <v>4823711</v>
          </cell>
          <cell r="B411" t="str">
            <v>CASTRO RIVAS PEDRO NIXON</v>
          </cell>
        </row>
        <row r="412">
          <cell r="A412">
            <v>4839841</v>
          </cell>
          <cell r="B412" t="str">
            <v>HURTADO JOSE URSICIO</v>
          </cell>
        </row>
        <row r="413">
          <cell r="A413">
            <v>4859933</v>
          </cell>
          <cell r="B413" t="str">
            <v>RIOS BRAVO MIGUEL ANTONIO</v>
          </cell>
        </row>
        <row r="414">
          <cell r="A414">
            <v>4879457</v>
          </cell>
          <cell r="B414" t="str">
            <v>ANDRADE JUAN</v>
          </cell>
        </row>
        <row r="415">
          <cell r="A415">
            <v>4881554</v>
          </cell>
          <cell r="B415" t="str">
            <v>ERAZO DANIEL</v>
          </cell>
        </row>
        <row r="416">
          <cell r="A416">
            <v>4881835</v>
          </cell>
          <cell r="B416" t="str">
            <v>JIMENEZ SENEN</v>
          </cell>
        </row>
        <row r="417">
          <cell r="A417">
            <v>4883462</v>
          </cell>
          <cell r="B417" t="str">
            <v>TRUJILLO LUIS</v>
          </cell>
        </row>
        <row r="418">
          <cell r="A418">
            <v>4891115</v>
          </cell>
          <cell r="B418" t="str">
            <v>SUAREZ QUINTERO JOSE ELI</v>
          </cell>
        </row>
        <row r="419">
          <cell r="A419">
            <v>4895119</v>
          </cell>
          <cell r="B419" t="str">
            <v>PASTRANA MILLER</v>
          </cell>
        </row>
        <row r="420">
          <cell r="A420">
            <v>4895338</v>
          </cell>
          <cell r="B420" t="str">
            <v>PERDOMO PERDOMO GUILLERMO</v>
          </cell>
        </row>
        <row r="421">
          <cell r="A421">
            <v>4896272</v>
          </cell>
          <cell r="B421" t="str">
            <v>RIVAS BRAN GABRIEL</v>
          </cell>
        </row>
        <row r="422">
          <cell r="A422">
            <v>4900573</v>
          </cell>
          <cell r="B422" t="str">
            <v>VARGAS SALAS RAMIRO</v>
          </cell>
        </row>
        <row r="423">
          <cell r="A423">
            <v>4901046</v>
          </cell>
          <cell r="B423" t="str">
            <v>IBARRA OME URIEL</v>
          </cell>
        </row>
        <row r="424">
          <cell r="A424">
            <v>4902444</v>
          </cell>
          <cell r="B424" t="str">
            <v>OSPINA JOSE RUBIEL</v>
          </cell>
        </row>
        <row r="425">
          <cell r="A425">
            <v>4903769</v>
          </cell>
          <cell r="B425" t="str">
            <v>RODRIGUEZ JORGE ADELMO</v>
          </cell>
        </row>
        <row r="426">
          <cell r="A426">
            <v>4907052</v>
          </cell>
          <cell r="B426" t="str">
            <v>GAMBOA MOTTA JOSE HIDALGO</v>
          </cell>
        </row>
        <row r="427">
          <cell r="A427">
            <v>4907522</v>
          </cell>
          <cell r="B427" t="str">
            <v>PEREZ LOSADA EDUARDO</v>
          </cell>
        </row>
        <row r="428">
          <cell r="A428">
            <v>4907780</v>
          </cell>
          <cell r="B428" t="str">
            <v>PASTRANA MORA CARLOS ALBERTO</v>
          </cell>
        </row>
        <row r="429">
          <cell r="A429">
            <v>4908053</v>
          </cell>
          <cell r="B429" t="str">
            <v>ASADERO LA CEIBA</v>
          </cell>
        </row>
        <row r="430">
          <cell r="A430">
            <v>4908055</v>
          </cell>
          <cell r="B430" t="str">
            <v>PIMENTEL ORLANDO</v>
          </cell>
        </row>
        <row r="431">
          <cell r="A431">
            <v>4908056</v>
          </cell>
          <cell r="B431" t="str">
            <v>TELLEZ PALACIO JOSE EVER</v>
          </cell>
        </row>
        <row r="432">
          <cell r="A432">
            <v>4908079</v>
          </cell>
          <cell r="B432" t="str">
            <v>QUINTERO HECTOR</v>
          </cell>
        </row>
        <row r="433">
          <cell r="A433">
            <v>4908169</v>
          </cell>
          <cell r="B433" t="str">
            <v>GUTIERREZ JARAMILLO IVAN</v>
          </cell>
        </row>
        <row r="434">
          <cell r="A434">
            <v>4908286</v>
          </cell>
          <cell r="B434" t="str">
            <v>DURAN GOMEZ ARSENIO</v>
          </cell>
        </row>
        <row r="435">
          <cell r="A435">
            <v>4908468</v>
          </cell>
          <cell r="B435" t="str">
            <v>TRUJILLO ARMANDO</v>
          </cell>
        </row>
        <row r="436">
          <cell r="A436">
            <v>4908615</v>
          </cell>
          <cell r="B436" t="str">
            <v>SALAZAR JOSE</v>
          </cell>
        </row>
        <row r="437">
          <cell r="A437">
            <v>4908677</v>
          </cell>
          <cell r="B437" t="str">
            <v>AGUIRRE ALFREDO</v>
          </cell>
        </row>
        <row r="438">
          <cell r="A438">
            <v>4908781</v>
          </cell>
          <cell r="B438" t="str">
            <v>RODRIGUEZ TRUJILLO HENRY</v>
          </cell>
        </row>
        <row r="439">
          <cell r="A439">
            <v>4912652</v>
          </cell>
          <cell r="B439" t="str">
            <v>YUNDA SUAREZ JOSE IGNACIO</v>
          </cell>
        </row>
        <row r="440">
          <cell r="A440">
            <v>4912939</v>
          </cell>
          <cell r="B440" t="str">
            <v>MANRIQUE DAGOBERTO</v>
          </cell>
        </row>
        <row r="441">
          <cell r="A441">
            <v>4913174</v>
          </cell>
          <cell r="B441" t="str">
            <v>ARBELAEZ R JUSTO</v>
          </cell>
        </row>
        <row r="442">
          <cell r="A442">
            <v>4913270</v>
          </cell>
          <cell r="B442" t="str">
            <v>RAMIREZ RICARDO</v>
          </cell>
        </row>
        <row r="443">
          <cell r="A443">
            <v>4913618</v>
          </cell>
          <cell r="B443" t="str">
            <v>TIERRADENTRO QUINTERO ISAIAS</v>
          </cell>
        </row>
        <row r="444">
          <cell r="A444">
            <v>4913706</v>
          </cell>
          <cell r="B444" t="str">
            <v>BERMEO HERNANDO</v>
          </cell>
        </row>
        <row r="445">
          <cell r="A445">
            <v>4919743</v>
          </cell>
          <cell r="B445" t="str">
            <v>PERDOMO BONILLA JESUS ANTONIO</v>
          </cell>
        </row>
        <row r="446">
          <cell r="A446">
            <v>4920187</v>
          </cell>
          <cell r="B446" t="str">
            <v>QUINTERO CADENA OCTALIVAR</v>
          </cell>
        </row>
        <row r="447">
          <cell r="A447">
            <v>4924211</v>
          </cell>
          <cell r="B447" t="str">
            <v>VARGAS POBRE ALEXANDER</v>
          </cell>
        </row>
        <row r="448">
          <cell r="A448">
            <v>4947274</v>
          </cell>
          <cell r="B448" t="str">
            <v>VALENCIANO SILVA JULIO CESAR</v>
          </cell>
        </row>
        <row r="449">
          <cell r="A449">
            <v>4961469</v>
          </cell>
          <cell r="B449" t="str">
            <v>CRUZ VASQUEZ ARNULFO</v>
          </cell>
        </row>
        <row r="450">
          <cell r="A450">
            <v>4962549</v>
          </cell>
          <cell r="B450" t="str">
            <v>MANQUILLO POTES JESUS MARIA</v>
          </cell>
        </row>
        <row r="451">
          <cell r="A451">
            <v>4992028</v>
          </cell>
          <cell r="B451" t="str">
            <v>QUINTERO BEATRIZ</v>
          </cell>
        </row>
        <row r="452">
          <cell r="A452">
            <v>5199222</v>
          </cell>
          <cell r="B452" t="str">
            <v>SOLARTE SOLARTE CARLOS ALBERT</v>
          </cell>
        </row>
        <row r="453">
          <cell r="A453">
            <v>5201709</v>
          </cell>
          <cell r="B453" t="str">
            <v>MONTENEGRO ERMINSUL ALIRIO</v>
          </cell>
        </row>
        <row r="454">
          <cell r="A454">
            <v>5201798</v>
          </cell>
          <cell r="B454" t="str">
            <v>TIMANA LUIS HERNANDO</v>
          </cell>
        </row>
        <row r="455">
          <cell r="A455">
            <v>5202474</v>
          </cell>
          <cell r="B455" t="str">
            <v>CORAL CARLOS H</v>
          </cell>
        </row>
        <row r="456">
          <cell r="A456">
            <v>5204520</v>
          </cell>
          <cell r="B456" t="str">
            <v>TREJO JOSE LUCIO</v>
          </cell>
        </row>
        <row r="457">
          <cell r="A457">
            <v>5204954</v>
          </cell>
          <cell r="B457" t="str">
            <v>MORENO GOMEZ FRANCISCO JAVIER</v>
          </cell>
        </row>
        <row r="458">
          <cell r="A458">
            <v>5205794</v>
          </cell>
          <cell r="B458" t="str">
            <v>BOLANOS LOPEZ CARLOS ARMANDO</v>
          </cell>
        </row>
        <row r="459">
          <cell r="A459">
            <v>5206019</v>
          </cell>
          <cell r="B459" t="str">
            <v>CORAL BOTINA EDMUNDO</v>
          </cell>
        </row>
        <row r="460">
          <cell r="A460">
            <v>5219264</v>
          </cell>
          <cell r="B460" t="str">
            <v>DELGADO MACUASES BALBINO ARIS</v>
          </cell>
        </row>
        <row r="461">
          <cell r="A461">
            <v>5219630</v>
          </cell>
          <cell r="B461" t="str">
            <v>STOP FRENO</v>
          </cell>
        </row>
        <row r="462">
          <cell r="A462">
            <v>5219655</v>
          </cell>
          <cell r="B462" t="str">
            <v>CASTILLO CORTES JOSE HUMBERTO</v>
          </cell>
        </row>
        <row r="463">
          <cell r="A463">
            <v>5219900</v>
          </cell>
          <cell r="B463" t="str">
            <v>GOMEZ CABEZAS IVAN</v>
          </cell>
        </row>
        <row r="464">
          <cell r="A464">
            <v>5219994</v>
          </cell>
          <cell r="B464" t="str">
            <v>LANDAZURY CORTES JUAN EFRAIN</v>
          </cell>
        </row>
        <row r="465">
          <cell r="A465">
            <v>5222143</v>
          </cell>
          <cell r="B465" t="str">
            <v>ANGULO MEZA WILLINGTON</v>
          </cell>
        </row>
        <row r="466">
          <cell r="A466">
            <v>5222259</v>
          </cell>
          <cell r="B466" t="str">
            <v>ANGULO ANGULO EDIN IVAN</v>
          </cell>
        </row>
        <row r="467">
          <cell r="A467">
            <v>5222302</v>
          </cell>
          <cell r="B467" t="str">
            <v>CORTES ARCINIEGAS JOSE LEIVER</v>
          </cell>
        </row>
        <row r="468">
          <cell r="A468">
            <v>5222387</v>
          </cell>
          <cell r="B468" t="str">
            <v>CORTES BARREIRO OSCAR HUMBERT</v>
          </cell>
        </row>
        <row r="469">
          <cell r="A469">
            <v>5222476</v>
          </cell>
          <cell r="B469" t="str">
            <v>SEGURA JORGE</v>
          </cell>
        </row>
        <row r="470">
          <cell r="A470">
            <v>5223874</v>
          </cell>
          <cell r="B470" t="str">
            <v>CORTES ANGEL MARIA</v>
          </cell>
        </row>
        <row r="471">
          <cell r="A471">
            <v>5226040</v>
          </cell>
          <cell r="B471" t="str">
            <v>GARCIA QUINONES JACKSON MARIN</v>
          </cell>
        </row>
        <row r="472">
          <cell r="A472">
            <v>5226143</v>
          </cell>
          <cell r="B472" t="str">
            <v>CASTILLO FERRIN JIMMY ELIGIO</v>
          </cell>
        </row>
        <row r="473">
          <cell r="A473">
            <v>5226433</v>
          </cell>
          <cell r="B473" t="str">
            <v>REYES RUA JOSE EDUAR</v>
          </cell>
        </row>
        <row r="474">
          <cell r="A474">
            <v>5226743</v>
          </cell>
          <cell r="B474" t="str">
            <v>CASTILLO JIMMY</v>
          </cell>
        </row>
        <row r="475">
          <cell r="A475">
            <v>5227135</v>
          </cell>
          <cell r="B475" t="str">
            <v>GAVILANES ALFREDO</v>
          </cell>
        </row>
        <row r="476">
          <cell r="A476">
            <v>5232903</v>
          </cell>
          <cell r="B476" t="str">
            <v>BENAVIDES BASTIDAS CARLOS ALB</v>
          </cell>
        </row>
        <row r="477">
          <cell r="A477">
            <v>5260290</v>
          </cell>
          <cell r="B477" t="str">
            <v>CAICEDO OSWALDO</v>
          </cell>
        </row>
        <row r="478">
          <cell r="A478">
            <v>5264169</v>
          </cell>
          <cell r="B478" t="str">
            <v>NATES ALMEIDA JORGE ARTEMIO</v>
          </cell>
        </row>
        <row r="479">
          <cell r="A479">
            <v>5275826</v>
          </cell>
          <cell r="B479" t="str">
            <v>MOLINA JOSE RAFAEL</v>
          </cell>
        </row>
        <row r="480">
          <cell r="A480">
            <v>5285902</v>
          </cell>
          <cell r="B480" t="str">
            <v>OVIEDO NUPAN JOSE SILVIO</v>
          </cell>
        </row>
        <row r="481">
          <cell r="A481">
            <v>5286906</v>
          </cell>
          <cell r="B481" t="str">
            <v>ROMERO PANTOJA FELIX ALIRIO</v>
          </cell>
        </row>
        <row r="482">
          <cell r="A482">
            <v>5289671</v>
          </cell>
          <cell r="B482" t="str">
            <v>ANGULO MARQUINEZ AUSBERTO</v>
          </cell>
        </row>
        <row r="483">
          <cell r="A483">
            <v>5289845</v>
          </cell>
          <cell r="B483" t="str">
            <v>ESTERILLA VIVEROS JORGE DIOCI</v>
          </cell>
        </row>
        <row r="484">
          <cell r="A484">
            <v>5289887</v>
          </cell>
          <cell r="B484" t="str">
            <v>ESTERILLA VIVEROS PABLO ARIST</v>
          </cell>
        </row>
        <row r="485">
          <cell r="A485">
            <v>5290408</v>
          </cell>
          <cell r="B485" t="str">
            <v>QUIONES BATALLA ARISTIDES FLO</v>
          </cell>
        </row>
        <row r="486">
          <cell r="A486">
            <v>5290789</v>
          </cell>
          <cell r="B486" t="str">
            <v>QUINONES MIRANDA RUBER DOMING</v>
          </cell>
        </row>
        <row r="487">
          <cell r="A487">
            <v>5291939</v>
          </cell>
          <cell r="B487" t="str">
            <v>ROMO JESUS</v>
          </cell>
        </row>
        <row r="488">
          <cell r="A488">
            <v>5297782</v>
          </cell>
          <cell r="B488" t="str">
            <v>LIBREROS ADOLFO</v>
          </cell>
        </row>
        <row r="489">
          <cell r="A489">
            <v>5302270</v>
          </cell>
          <cell r="B489" t="str">
            <v>OROBIO PINEDA GABINO</v>
          </cell>
        </row>
        <row r="490">
          <cell r="A490">
            <v>5316338</v>
          </cell>
          <cell r="B490" t="str">
            <v>ANGULO CASTILLO JOSE BENANCIO</v>
          </cell>
        </row>
        <row r="491">
          <cell r="A491">
            <v>5316351</v>
          </cell>
          <cell r="B491" t="str">
            <v>QUIÑONEZ QUIÑONEZ ANGEL ASENC</v>
          </cell>
        </row>
        <row r="492">
          <cell r="A492">
            <v>5316394</v>
          </cell>
          <cell r="B492" t="str">
            <v>ENCISO QUINONES CARLOS</v>
          </cell>
        </row>
        <row r="493">
          <cell r="A493">
            <v>5342176</v>
          </cell>
          <cell r="B493" t="str">
            <v>BASTIDAS SALAZAR HECTOR</v>
          </cell>
        </row>
        <row r="494">
          <cell r="A494">
            <v>5364143</v>
          </cell>
          <cell r="B494" t="str">
            <v>GARCIA MORENO JORGE ELIECER</v>
          </cell>
        </row>
        <row r="495">
          <cell r="A495">
            <v>5364682</v>
          </cell>
          <cell r="B495" t="str">
            <v>VALENCIA PRECIADO HENRY</v>
          </cell>
        </row>
        <row r="496">
          <cell r="A496">
            <v>5365423</v>
          </cell>
          <cell r="B496" t="str">
            <v>YEPES VALDES NEMU ALADINO</v>
          </cell>
        </row>
        <row r="497">
          <cell r="A497">
            <v>5365429</v>
          </cell>
          <cell r="B497" t="str">
            <v>RODRIGUEZ BATALLA NORMAN</v>
          </cell>
        </row>
        <row r="498">
          <cell r="A498">
            <v>5368545</v>
          </cell>
          <cell r="B498" t="str">
            <v>PRECIADO CORTES ANTONIO</v>
          </cell>
        </row>
        <row r="499">
          <cell r="A499">
            <v>5381131</v>
          </cell>
          <cell r="B499" t="str">
            <v>MARTINEZ REY JORGE FRANCISCO</v>
          </cell>
        </row>
        <row r="500">
          <cell r="A500">
            <v>5546603</v>
          </cell>
          <cell r="B500" t="str">
            <v>PINZON MODESTO</v>
          </cell>
        </row>
        <row r="501">
          <cell r="A501">
            <v>5554379</v>
          </cell>
          <cell r="B501" t="str">
            <v>GAMEZ CARDENAS NOE</v>
          </cell>
        </row>
        <row r="502">
          <cell r="A502">
            <v>5563378</v>
          </cell>
          <cell r="B502" t="str">
            <v>HERNANDEZ LUIS HERNAN</v>
          </cell>
        </row>
        <row r="503">
          <cell r="A503">
            <v>5563823</v>
          </cell>
          <cell r="B503" t="str">
            <v>PINTO PINEDA PEDRO EMILIO</v>
          </cell>
        </row>
        <row r="504">
          <cell r="A504">
            <v>5583558</v>
          </cell>
          <cell r="B504" t="str">
            <v>MONTOYA FABIO</v>
          </cell>
        </row>
        <row r="505">
          <cell r="A505">
            <v>5599607</v>
          </cell>
          <cell r="B505" t="str">
            <v>CASTANEDA ROJAS ROQUE JULIO</v>
          </cell>
        </row>
        <row r="506">
          <cell r="A506">
            <v>5621962</v>
          </cell>
          <cell r="B506" t="str">
            <v>MEJIA DURAN MARCOS ANTONIO</v>
          </cell>
        </row>
        <row r="507">
          <cell r="A507">
            <v>5626036</v>
          </cell>
          <cell r="B507" t="str">
            <v>SANABRIA NIÑO ANGEL MIGUEL</v>
          </cell>
        </row>
        <row r="508">
          <cell r="A508">
            <v>5630237</v>
          </cell>
          <cell r="B508" t="str">
            <v>MEJIA LUQUE JOSE ANDRES</v>
          </cell>
        </row>
        <row r="509">
          <cell r="A509">
            <v>5634622</v>
          </cell>
          <cell r="B509" t="str">
            <v>CACERES SANDOVAL JAIME</v>
          </cell>
        </row>
        <row r="510">
          <cell r="A510">
            <v>5645411</v>
          </cell>
          <cell r="B510" t="str">
            <v>SERRANO ARENAS CARLOS VICENTE</v>
          </cell>
        </row>
        <row r="511">
          <cell r="A511">
            <v>5671570</v>
          </cell>
          <cell r="B511" t="str">
            <v>LAMUS BORERO LOD</v>
          </cell>
        </row>
        <row r="512">
          <cell r="A512">
            <v>5672169</v>
          </cell>
          <cell r="B512" t="str">
            <v>PRADA PINZON ERVING</v>
          </cell>
        </row>
        <row r="513">
          <cell r="A513">
            <v>5674080</v>
          </cell>
          <cell r="B513" t="str">
            <v>VELASCO CASTANEDA SALVADOR</v>
          </cell>
        </row>
        <row r="514">
          <cell r="A514">
            <v>5678945</v>
          </cell>
          <cell r="B514" t="str">
            <v>SIERRA DIDIER</v>
          </cell>
        </row>
        <row r="515">
          <cell r="A515">
            <v>5688485</v>
          </cell>
          <cell r="B515" t="str">
            <v>PINTO URIBE SAUL</v>
          </cell>
        </row>
        <row r="516">
          <cell r="A516">
            <v>5689750</v>
          </cell>
          <cell r="B516" t="str">
            <v>BLANCO ARIAS VLADIMIR</v>
          </cell>
        </row>
        <row r="517">
          <cell r="A517">
            <v>5690055</v>
          </cell>
          <cell r="B517" t="str">
            <v>RIVERO VARGAS LUIS GONZALO</v>
          </cell>
        </row>
        <row r="518">
          <cell r="A518">
            <v>5710514</v>
          </cell>
          <cell r="B518" t="str">
            <v>ARIZA CASTILLO NOEL</v>
          </cell>
        </row>
        <row r="519">
          <cell r="A519">
            <v>5733610</v>
          </cell>
          <cell r="B519" t="str">
            <v>JEREZ CASTELLANOS MANUEL</v>
          </cell>
        </row>
        <row r="520">
          <cell r="A520">
            <v>5752808</v>
          </cell>
          <cell r="B520" t="str">
            <v>RINCON GOMEZ EUSEBIO</v>
          </cell>
        </row>
        <row r="521">
          <cell r="A521">
            <v>5753610</v>
          </cell>
          <cell r="B521" t="str">
            <v>QUIJANO PLATA FELIX FRANCISCO</v>
          </cell>
        </row>
        <row r="522">
          <cell r="A522">
            <v>5788975</v>
          </cell>
          <cell r="B522" t="str">
            <v>QUIROGA GORDILLO LUIS ENRIQUE</v>
          </cell>
        </row>
        <row r="523">
          <cell r="A523">
            <v>5789906</v>
          </cell>
          <cell r="B523" t="str">
            <v>CAICEDO VERGARA ROBINSON JOSE</v>
          </cell>
        </row>
        <row r="524">
          <cell r="A524">
            <v>5789928</v>
          </cell>
          <cell r="B524" t="str">
            <v>AFANADOR MARTINEZ WILSON</v>
          </cell>
        </row>
        <row r="525">
          <cell r="A525">
            <v>5793692</v>
          </cell>
          <cell r="B525" t="str">
            <v>NINO SANCHEZ LUIS ALBERTO</v>
          </cell>
        </row>
        <row r="526">
          <cell r="A526">
            <v>5794753</v>
          </cell>
          <cell r="B526" t="str">
            <v>RUEDA GARRIDO GONZALO</v>
          </cell>
        </row>
        <row r="527">
          <cell r="A527">
            <v>5796310</v>
          </cell>
          <cell r="B527" t="str">
            <v>PRADA OTERO JAIRO</v>
          </cell>
        </row>
        <row r="528">
          <cell r="A528">
            <v>5803590</v>
          </cell>
          <cell r="B528" t="str">
            <v>RODRIGUEZ GUZMAN LEONIDAS</v>
          </cell>
        </row>
        <row r="529">
          <cell r="A529">
            <v>5814047</v>
          </cell>
          <cell r="B529" t="str">
            <v>ZULETA PEDRO</v>
          </cell>
        </row>
        <row r="530">
          <cell r="A530">
            <v>5822752</v>
          </cell>
          <cell r="B530" t="str">
            <v>NINO AGUIRRE NORBERTO</v>
          </cell>
        </row>
        <row r="531">
          <cell r="A531">
            <v>5842418</v>
          </cell>
          <cell r="B531" t="str">
            <v>ECHEVERRY ENCISO RAUL</v>
          </cell>
        </row>
        <row r="532">
          <cell r="A532">
            <v>5848054</v>
          </cell>
          <cell r="B532" t="str">
            <v>SANCHEZ CORDOBA GIL</v>
          </cell>
        </row>
        <row r="533">
          <cell r="A533">
            <v>5854772</v>
          </cell>
          <cell r="B533" t="str">
            <v>RAMIREZ ROBINSON</v>
          </cell>
        </row>
        <row r="534">
          <cell r="A534">
            <v>5855425</v>
          </cell>
          <cell r="B534" t="str">
            <v>GUEPENDO DIAZ LUIS ELKIN</v>
          </cell>
        </row>
        <row r="535">
          <cell r="A535">
            <v>5874966</v>
          </cell>
          <cell r="B535" t="str">
            <v>ALBADAN CARDOZO GERMAN DARIO</v>
          </cell>
        </row>
        <row r="536">
          <cell r="A536">
            <v>5905320</v>
          </cell>
          <cell r="B536" t="str">
            <v>EDS LAS MULAS</v>
          </cell>
        </row>
        <row r="537">
          <cell r="A537">
            <v>5908640</v>
          </cell>
          <cell r="B537" t="str">
            <v>NINO M  FREDY</v>
          </cell>
        </row>
        <row r="538">
          <cell r="A538">
            <v>5908840</v>
          </cell>
          <cell r="B538" t="str">
            <v>HERNANDEZ LOPEZ PEDRO</v>
          </cell>
        </row>
        <row r="539">
          <cell r="A539">
            <v>5913401</v>
          </cell>
          <cell r="B539" t="str">
            <v>NARNAJO JOSE HUBERNEY</v>
          </cell>
        </row>
        <row r="540">
          <cell r="A540">
            <v>5961403</v>
          </cell>
          <cell r="B540" t="str">
            <v>LOPEZ EDINSON</v>
          </cell>
        </row>
        <row r="541">
          <cell r="A541">
            <v>5970778</v>
          </cell>
          <cell r="B541" t="str">
            <v>ORTIZ ZAPATA BENJAMIN</v>
          </cell>
        </row>
        <row r="542">
          <cell r="A542">
            <v>6009278</v>
          </cell>
          <cell r="B542" t="str">
            <v>RAMIREZ CERON ISAAC</v>
          </cell>
        </row>
        <row r="543">
          <cell r="A543">
            <v>6034569</v>
          </cell>
          <cell r="B543" t="str">
            <v>CRIOLLO RAYO RAMON ELIAS</v>
          </cell>
        </row>
        <row r="544">
          <cell r="A544">
            <v>6037839</v>
          </cell>
          <cell r="B544" t="str">
            <v>CERQUERA MORENO ALIRIO</v>
          </cell>
        </row>
        <row r="545">
          <cell r="A545">
            <v>6041085</v>
          </cell>
          <cell r="B545" t="str">
            <v>MONTOYA M LUIS ERNESTO</v>
          </cell>
        </row>
        <row r="546">
          <cell r="A546">
            <v>6041103</v>
          </cell>
          <cell r="B546" t="str">
            <v>MARTINEZ C J RAUL</v>
          </cell>
        </row>
        <row r="547">
          <cell r="A547">
            <v>6043752</v>
          </cell>
          <cell r="B547" t="str">
            <v>BASTIDAS JOSUE</v>
          </cell>
        </row>
        <row r="548">
          <cell r="A548">
            <v>6044128</v>
          </cell>
          <cell r="B548" t="str">
            <v>AREVALO JOSE FELIX</v>
          </cell>
        </row>
        <row r="549">
          <cell r="A549">
            <v>6047553</v>
          </cell>
          <cell r="B549" t="str">
            <v>GIL DUQUE SAMUEL</v>
          </cell>
        </row>
        <row r="550">
          <cell r="A550">
            <v>6053737</v>
          </cell>
          <cell r="B550" t="str">
            <v>PORRAS ARBOLEDA JOSE</v>
          </cell>
        </row>
        <row r="551">
          <cell r="A551">
            <v>6056068</v>
          </cell>
          <cell r="B551" t="str">
            <v>MEJIA ISAZA JOSE OSCAR</v>
          </cell>
        </row>
        <row r="552">
          <cell r="A552">
            <v>6057762</v>
          </cell>
          <cell r="B552" t="str">
            <v>MEJIA BOTERO RODRIGO</v>
          </cell>
        </row>
        <row r="553">
          <cell r="A553">
            <v>6059333</v>
          </cell>
          <cell r="B553" t="str">
            <v>SALAZAR ALFONSO</v>
          </cell>
        </row>
        <row r="554">
          <cell r="A554">
            <v>6059447</v>
          </cell>
          <cell r="B554" t="str">
            <v>VALLE ALFREDO</v>
          </cell>
        </row>
        <row r="555">
          <cell r="A555">
            <v>6064013</v>
          </cell>
          <cell r="B555" t="str">
            <v>CAICEDO LUIS A</v>
          </cell>
        </row>
        <row r="556">
          <cell r="A556">
            <v>6064073</v>
          </cell>
          <cell r="B556" t="str">
            <v>FERNANDEZ FABIAN</v>
          </cell>
        </row>
        <row r="557">
          <cell r="A557">
            <v>6065129</v>
          </cell>
          <cell r="B557" t="str">
            <v>FLOREZ VALENCIA WILLIAN</v>
          </cell>
        </row>
        <row r="558">
          <cell r="A558">
            <v>6065596</v>
          </cell>
          <cell r="B558" t="str">
            <v>VELASQUEZ MUNOZ ALVARO</v>
          </cell>
        </row>
        <row r="559">
          <cell r="A559">
            <v>6065731</v>
          </cell>
          <cell r="B559" t="str">
            <v>MOSQUERA OSCAR</v>
          </cell>
        </row>
        <row r="560">
          <cell r="A560">
            <v>6077369</v>
          </cell>
          <cell r="B560" t="str">
            <v>FLOR ROJAS REYNALDO</v>
          </cell>
        </row>
        <row r="561">
          <cell r="A561">
            <v>6077513</v>
          </cell>
          <cell r="B561" t="str">
            <v>CABEZAS EVARISTO</v>
          </cell>
        </row>
        <row r="562">
          <cell r="A562">
            <v>6078232</v>
          </cell>
          <cell r="B562" t="str">
            <v>URREGO ALZATE FABIO</v>
          </cell>
        </row>
        <row r="563">
          <cell r="A563">
            <v>6078282</v>
          </cell>
          <cell r="B563" t="str">
            <v>FABIORREGO ALZATE</v>
          </cell>
        </row>
        <row r="564">
          <cell r="A564">
            <v>6078931</v>
          </cell>
          <cell r="B564" t="str">
            <v>FERRETERIA ARANDA</v>
          </cell>
        </row>
        <row r="565">
          <cell r="A565">
            <v>6083396</v>
          </cell>
          <cell r="B565" t="str">
            <v>SANCHEZ ORTIZ VICTOR ADOLFO</v>
          </cell>
        </row>
        <row r="566">
          <cell r="A566">
            <v>6089652</v>
          </cell>
          <cell r="B566" t="str">
            <v>SUAREZ JAIRO</v>
          </cell>
        </row>
        <row r="567">
          <cell r="A567">
            <v>6091803</v>
          </cell>
          <cell r="B567" t="str">
            <v>MUÑOZ JOSE POMPILIO</v>
          </cell>
        </row>
        <row r="568">
          <cell r="A568">
            <v>6091836</v>
          </cell>
          <cell r="B568" t="str">
            <v>CALDERON LOZANO GENTIL</v>
          </cell>
        </row>
        <row r="569">
          <cell r="A569">
            <v>6092224</v>
          </cell>
          <cell r="B569" t="str">
            <v>RIOS P JAIME</v>
          </cell>
        </row>
        <row r="570">
          <cell r="A570">
            <v>6092244</v>
          </cell>
          <cell r="B570" t="str">
            <v>CASTILLO ANTONIO</v>
          </cell>
        </row>
        <row r="571">
          <cell r="A571">
            <v>6093411</v>
          </cell>
          <cell r="B571" t="str">
            <v>NAVIA ROJAS ALBERTO JOSE</v>
          </cell>
        </row>
        <row r="572">
          <cell r="A572">
            <v>6094586</v>
          </cell>
          <cell r="B572" t="str">
            <v>NOTARIA SEGUNDA   JAIME JORFA</v>
          </cell>
        </row>
        <row r="573">
          <cell r="A573">
            <v>6094620</v>
          </cell>
          <cell r="B573" t="str">
            <v>MALDONADO MAURICIO</v>
          </cell>
        </row>
        <row r="574">
          <cell r="A574">
            <v>6095492</v>
          </cell>
          <cell r="B574" t="str">
            <v>GARZON ROZO ALIRIO</v>
          </cell>
        </row>
        <row r="575">
          <cell r="A575">
            <v>6095797</v>
          </cell>
          <cell r="B575" t="str">
            <v>FARID JOSE</v>
          </cell>
        </row>
        <row r="576">
          <cell r="A576">
            <v>6097269</v>
          </cell>
          <cell r="B576" t="str">
            <v>LEDESMA MEDINA BORIS ANTONIO</v>
          </cell>
        </row>
        <row r="577">
          <cell r="A577">
            <v>6097359</v>
          </cell>
          <cell r="B577" t="str">
            <v>VALLEJO CAICEDO ADOLFO ALFRED</v>
          </cell>
        </row>
        <row r="578">
          <cell r="A578">
            <v>6097827</v>
          </cell>
          <cell r="B578" t="str">
            <v>CORTES TENORIO ALEXANDER</v>
          </cell>
        </row>
        <row r="579">
          <cell r="A579">
            <v>6097863</v>
          </cell>
          <cell r="B579" t="str">
            <v>BRAVO CAMACHO CARLOS</v>
          </cell>
        </row>
        <row r="580">
          <cell r="A580">
            <v>6098123</v>
          </cell>
          <cell r="B580" t="str">
            <v>ANGULO CASTILLO LIDIO MESIAS</v>
          </cell>
        </row>
        <row r="581">
          <cell r="A581">
            <v>6100551</v>
          </cell>
          <cell r="B581" t="str">
            <v>VALECILLA IBARBO SEGUNDO NARC</v>
          </cell>
        </row>
        <row r="582">
          <cell r="A582">
            <v>6100894</v>
          </cell>
          <cell r="B582" t="str">
            <v>DOMINGUEZ ESCOBAR MARIO GERMA</v>
          </cell>
        </row>
        <row r="583">
          <cell r="A583">
            <v>6102505</v>
          </cell>
          <cell r="B583" t="str">
            <v>OROZCO SERNA JORGE IVAN</v>
          </cell>
        </row>
        <row r="584">
          <cell r="A584">
            <v>6103694</v>
          </cell>
          <cell r="B584" t="str">
            <v>ABASTECEDOR DE MADERAS EL ASE</v>
          </cell>
        </row>
        <row r="585">
          <cell r="A585">
            <v>6104492</v>
          </cell>
          <cell r="B585" t="str">
            <v>TORO ARZAYUS JULIAN ALBERTO</v>
          </cell>
        </row>
        <row r="586">
          <cell r="A586">
            <v>6105247</v>
          </cell>
          <cell r="B586" t="str">
            <v>NAVIA VERA ROBINSON</v>
          </cell>
        </row>
        <row r="587">
          <cell r="A587">
            <v>6106355</v>
          </cell>
          <cell r="B587" t="str">
            <v>BENITEZ JHON FRANKLIN</v>
          </cell>
        </row>
        <row r="588">
          <cell r="A588">
            <v>6106382</v>
          </cell>
          <cell r="B588" t="str">
            <v>VALENCIA RENTERIA EDWAR</v>
          </cell>
        </row>
        <row r="589">
          <cell r="A589">
            <v>6106547</v>
          </cell>
          <cell r="B589" t="str">
            <v>GAMBOA RICARDO</v>
          </cell>
        </row>
        <row r="590">
          <cell r="A590">
            <v>6107531</v>
          </cell>
          <cell r="B590" t="str">
            <v>VALENCIA FEIJOO DAVID</v>
          </cell>
        </row>
        <row r="591">
          <cell r="A591">
            <v>6107656</v>
          </cell>
          <cell r="B591" t="str">
            <v>CENTRO DE COPIADO ALIANZA</v>
          </cell>
        </row>
        <row r="592">
          <cell r="A592">
            <v>6107964</v>
          </cell>
          <cell r="B592" t="str">
            <v>ALVARADO DIEGO A</v>
          </cell>
        </row>
        <row r="593">
          <cell r="A593">
            <v>6108284</v>
          </cell>
          <cell r="B593" t="str">
            <v>RAMOS SALAS WILMER</v>
          </cell>
        </row>
        <row r="594">
          <cell r="A594">
            <v>6108480</v>
          </cell>
          <cell r="B594" t="str">
            <v>LOSADA ARBOLEDA DIEGO</v>
          </cell>
        </row>
        <row r="595">
          <cell r="A595">
            <v>6108949</v>
          </cell>
          <cell r="B595" t="str">
            <v>RESTAURANTE VIEJO BARRIL</v>
          </cell>
        </row>
        <row r="596">
          <cell r="A596">
            <v>6110718</v>
          </cell>
          <cell r="B596" t="str">
            <v>CAMPO COMETA MOISES</v>
          </cell>
        </row>
        <row r="597">
          <cell r="A597">
            <v>6112031</v>
          </cell>
          <cell r="B597" t="str">
            <v>JARAMILLO BUITRAGO JAIRO</v>
          </cell>
        </row>
        <row r="598">
          <cell r="A598">
            <v>6114643</v>
          </cell>
          <cell r="B598" t="str">
            <v>PATARROYO SEGURA EDILSON</v>
          </cell>
        </row>
        <row r="599">
          <cell r="A599">
            <v>6134870</v>
          </cell>
          <cell r="B599" t="str">
            <v>SALAZAR PENA HAROLD ENRIQUE</v>
          </cell>
        </row>
        <row r="600">
          <cell r="A600">
            <v>6136338</v>
          </cell>
          <cell r="B600" t="str">
            <v>TAMAYO GUTIERREZ GUILLERMO AN</v>
          </cell>
        </row>
        <row r="601">
          <cell r="A601">
            <v>6155100</v>
          </cell>
          <cell r="B601" t="str">
            <v>PANDALES HURTADO WILFRIDO</v>
          </cell>
        </row>
        <row r="602">
          <cell r="A602">
            <v>6155880</v>
          </cell>
          <cell r="B602" t="str">
            <v>MEDINA MONSALVE ALFREDO</v>
          </cell>
        </row>
        <row r="603">
          <cell r="A603">
            <v>6156717</v>
          </cell>
          <cell r="B603" t="str">
            <v>GIRALDO GALEANO NEFTALY DE JE</v>
          </cell>
        </row>
        <row r="604">
          <cell r="A604">
            <v>6160448</v>
          </cell>
          <cell r="B604" t="str">
            <v>SUAREZ SUAREZ EULOGIO</v>
          </cell>
        </row>
        <row r="605">
          <cell r="A605">
            <v>6160501</v>
          </cell>
          <cell r="B605" t="str">
            <v>SUAREZ BERNARDO</v>
          </cell>
        </row>
        <row r="606">
          <cell r="A606">
            <v>6162430</v>
          </cell>
          <cell r="B606" t="str">
            <v>HERNANDEZ SATIZABAL DARWIN EL</v>
          </cell>
        </row>
        <row r="607">
          <cell r="A607">
            <v>6163342</v>
          </cell>
          <cell r="B607" t="str">
            <v>VALENCIA MOSQUERA YIMINSON</v>
          </cell>
        </row>
        <row r="608">
          <cell r="A608">
            <v>6163381</v>
          </cell>
          <cell r="B608" t="str">
            <v>ANGULO ADVINCULA ALEXANDER</v>
          </cell>
        </row>
        <row r="609">
          <cell r="A609">
            <v>6180942</v>
          </cell>
          <cell r="B609" t="str">
            <v>LOPEZ ROBERTULIO</v>
          </cell>
        </row>
        <row r="610">
          <cell r="A610">
            <v>6181427</v>
          </cell>
          <cell r="B610" t="str">
            <v>CORTEZ LOPEZ RAFAEL</v>
          </cell>
        </row>
        <row r="611">
          <cell r="A611">
            <v>6184365</v>
          </cell>
          <cell r="B611" t="str">
            <v>ARANGO JESUS M</v>
          </cell>
        </row>
        <row r="612">
          <cell r="A612">
            <v>6187314</v>
          </cell>
          <cell r="B612" t="str">
            <v>CASTANO EDUARDO ANTONIO</v>
          </cell>
        </row>
        <row r="613">
          <cell r="A613">
            <v>6189821</v>
          </cell>
          <cell r="B613" t="str">
            <v>ORTIZ GUTIERREZ ROBERTO</v>
          </cell>
        </row>
        <row r="614">
          <cell r="A614">
            <v>6196505</v>
          </cell>
          <cell r="B614" t="str">
            <v>ZAPATA R ALBERTO</v>
          </cell>
        </row>
        <row r="615">
          <cell r="A615">
            <v>6196678</v>
          </cell>
          <cell r="B615" t="str">
            <v>ECENHOWER VEGA</v>
          </cell>
        </row>
        <row r="616">
          <cell r="A616">
            <v>6197129</v>
          </cell>
          <cell r="B616" t="str">
            <v>ALVAREZ JUAN DAVID</v>
          </cell>
        </row>
        <row r="617">
          <cell r="A617">
            <v>6197311</v>
          </cell>
          <cell r="B617" t="str">
            <v>FRANCO LUI MARIA</v>
          </cell>
        </row>
        <row r="618">
          <cell r="A618">
            <v>6198269</v>
          </cell>
          <cell r="B618" t="str">
            <v>PELAEZ GIRON ELVER</v>
          </cell>
        </row>
        <row r="619">
          <cell r="A619">
            <v>6198755</v>
          </cell>
          <cell r="B619" t="str">
            <v>ARANA VICTORIA EDGAR</v>
          </cell>
        </row>
        <row r="620">
          <cell r="A620">
            <v>6199682</v>
          </cell>
          <cell r="B620" t="str">
            <v>ALVAREZ CIFUENTES OSCAR EDUAR</v>
          </cell>
        </row>
        <row r="621">
          <cell r="A621">
            <v>6201761</v>
          </cell>
          <cell r="B621" t="str">
            <v>FRANCO EDILBERTO</v>
          </cell>
        </row>
        <row r="622">
          <cell r="A622">
            <v>6211836</v>
          </cell>
          <cell r="B622" t="str">
            <v>HERNANDEZ OSORIO JOSE HAROLD</v>
          </cell>
        </row>
        <row r="623">
          <cell r="A623">
            <v>6212054</v>
          </cell>
          <cell r="B623" t="str">
            <v>MARIN GUTIERREZ JAVIER</v>
          </cell>
        </row>
        <row r="624">
          <cell r="A624">
            <v>6212198</v>
          </cell>
          <cell r="B624" t="str">
            <v>GIRON ALFONSO</v>
          </cell>
        </row>
        <row r="625">
          <cell r="A625">
            <v>6213070</v>
          </cell>
          <cell r="B625" t="str">
            <v>GARZON CORREA MARINO</v>
          </cell>
        </row>
        <row r="626">
          <cell r="A626">
            <v>6213276</v>
          </cell>
          <cell r="B626" t="str">
            <v>QUINTERO JAIR</v>
          </cell>
        </row>
        <row r="627">
          <cell r="A627">
            <v>6218443</v>
          </cell>
          <cell r="B627" t="str">
            <v>OROZCO RAMIREZ LUIS HERNANDO</v>
          </cell>
        </row>
        <row r="628">
          <cell r="A628">
            <v>6218825</v>
          </cell>
          <cell r="B628" t="str">
            <v>BENITEZ JAIRO</v>
          </cell>
        </row>
        <row r="629">
          <cell r="A629">
            <v>6218920</v>
          </cell>
          <cell r="B629" t="str">
            <v>HERNANDEZ MEJIA JOSE MILGROS</v>
          </cell>
        </row>
        <row r="630">
          <cell r="A630">
            <v>6220818</v>
          </cell>
          <cell r="B630" t="str">
            <v>ALVAREZ CALLE SALOMON</v>
          </cell>
        </row>
        <row r="631">
          <cell r="A631">
            <v>6227847</v>
          </cell>
          <cell r="B631" t="str">
            <v>BUITRAGO MONTEZUMA JOSE DIBIE</v>
          </cell>
        </row>
        <row r="632">
          <cell r="A632">
            <v>6229150</v>
          </cell>
          <cell r="B632" t="str">
            <v>AGUILAR LUCUMI JOAQUIN MAURIC</v>
          </cell>
        </row>
        <row r="633">
          <cell r="A633">
            <v>6229321</v>
          </cell>
          <cell r="B633" t="str">
            <v>SOLANO ALDEMAR</v>
          </cell>
        </row>
        <row r="634">
          <cell r="A634">
            <v>6233202</v>
          </cell>
          <cell r="B634" t="str">
            <v>SANDOVAL GOMEZ JOSE DANILO</v>
          </cell>
        </row>
        <row r="635">
          <cell r="A635">
            <v>6234479</v>
          </cell>
          <cell r="B635" t="str">
            <v>ESQUIVEL ALBAN ERNESTO</v>
          </cell>
        </row>
        <row r="636">
          <cell r="A636">
            <v>6238440</v>
          </cell>
          <cell r="B636" t="str">
            <v>MONTILLA SALAZAR HERNANDO</v>
          </cell>
        </row>
        <row r="637">
          <cell r="A637">
            <v>6238920</v>
          </cell>
          <cell r="B637" t="str">
            <v>URQUIJO JAIME</v>
          </cell>
        </row>
        <row r="638">
          <cell r="A638">
            <v>6238993</v>
          </cell>
          <cell r="B638" t="str">
            <v>AGUIRRE MARIANO DE JESUS</v>
          </cell>
        </row>
        <row r="639">
          <cell r="A639">
            <v>6239302</v>
          </cell>
          <cell r="B639" t="str">
            <v>COMERCIALIZADORA</v>
          </cell>
        </row>
        <row r="640">
          <cell r="A640">
            <v>6239639</v>
          </cell>
          <cell r="B640" t="str">
            <v>CLAVIJO DURAN LUIS JENIER</v>
          </cell>
        </row>
        <row r="641">
          <cell r="A641">
            <v>6244831</v>
          </cell>
          <cell r="B641" t="str">
            <v>VALDES OMAR HUMBERTO</v>
          </cell>
        </row>
        <row r="642">
          <cell r="A642">
            <v>6244889</v>
          </cell>
          <cell r="B642" t="str">
            <v>MEJIA VELASCO LUIS EDUARDO</v>
          </cell>
        </row>
        <row r="643">
          <cell r="A643">
            <v>6245938</v>
          </cell>
          <cell r="B643" t="str">
            <v>TELLO PEDRO PABLO</v>
          </cell>
        </row>
        <row r="644">
          <cell r="A644">
            <v>6246886</v>
          </cell>
          <cell r="B644" t="str">
            <v>MORENO MEDINA JHON FERNANDO</v>
          </cell>
        </row>
        <row r="645">
          <cell r="A645">
            <v>6248565</v>
          </cell>
          <cell r="B645" t="str">
            <v>CARVAJAL BONILLA JHON JAIRO</v>
          </cell>
        </row>
        <row r="646">
          <cell r="A646">
            <v>6248715</v>
          </cell>
          <cell r="B646" t="str">
            <v>RIOS SALAS ADAN</v>
          </cell>
        </row>
        <row r="647">
          <cell r="A647">
            <v>6248764</v>
          </cell>
          <cell r="B647" t="str">
            <v>LLANTAS Y MOTOS</v>
          </cell>
        </row>
        <row r="648">
          <cell r="A648">
            <v>6253263</v>
          </cell>
          <cell r="B648" t="str">
            <v>BELTRAN MUOZ ALBEIRO</v>
          </cell>
        </row>
        <row r="649">
          <cell r="A649">
            <v>6253432</v>
          </cell>
          <cell r="B649" t="str">
            <v>ROMERO SALDARRIAGA JULIAN ADO</v>
          </cell>
        </row>
        <row r="650">
          <cell r="A650">
            <v>6253685</v>
          </cell>
          <cell r="B650" t="str">
            <v>FORROS EL LOCO</v>
          </cell>
        </row>
        <row r="651">
          <cell r="A651">
            <v>6253980</v>
          </cell>
          <cell r="B651" t="str">
            <v>MONEDERO GIRALDO MAURICIO</v>
          </cell>
        </row>
        <row r="652">
          <cell r="A652">
            <v>6255762</v>
          </cell>
          <cell r="B652" t="str">
            <v>SANABRIA DOMINGUEZ HEBER GUST</v>
          </cell>
        </row>
        <row r="653">
          <cell r="A653">
            <v>6256756</v>
          </cell>
          <cell r="B653" t="str">
            <v>VULCANIZADORA FREDDY</v>
          </cell>
        </row>
        <row r="654">
          <cell r="A654">
            <v>6257133</v>
          </cell>
          <cell r="B654" t="str">
            <v>RESTREPO FLOREZ JAIR</v>
          </cell>
        </row>
        <row r="655">
          <cell r="A655">
            <v>6257267</v>
          </cell>
          <cell r="B655" t="str">
            <v>PASTRANA HECTOR FABIO</v>
          </cell>
        </row>
        <row r="656">
          <cell r="A656">
            <v>6259108</v>
          </cell>
          <cell r="B656" t="str">
            <v>QUIÑONES LAUREANO</v>
          </cell>
        </row>
        <row r="657">
          <cell r="A657">
            <v>6264922</v>
          </cell>
          <cell r="B657" t="str">
            <v>RODRIGUEZ JOSE NAPOLEON</v>
          </cell>
        </row>
        <row r="658">
          <cell r="A658">
            <v>6265099</v>
          </cell>
          <cell r="B658" t="str">
            <v>GOMEZ DANILO</v>
          </cell>
        </row>
        <row r="659">
          <cell r="A659">
            <v>6265216</v>
          </cell>
          <cell r="B659" t="str">
            <v>CASTAÑO QUINTERO FABIO</v>
          </cell>
        </row>
        <row r="660">
          <cell r="A660">
            <v>6265299</v>
          </cell>
          <cell r="B660" t="str">
            <v>ROJAS CARVAJAL JAVIER GERARDO</v>
          </cell>
        </row>
        <row r="661">
          <cell r="A661">
            <v>6265510</v>
          </cell>
          <cell r="B661" t="str">
            <v>CAICEDO JAVIER</v>
          </cell>
        </row>
        <row r="662">
          <cell r="A662">
            <v>6265658</v>
          </cell>
          <cell r="B662" t="str">
            <v>SIERRA V MARTIN ALONSO</v>
          </cell>
        </row>
        <row r="663">
          <cell r="A663">
            <v>6265792</v>
          </cell>
          <cell r="B663" t="str">
            <v>BETANCURT RUBEN DARIO</v>
          </cell>
        </row>
        <row r="664">
          <cell r="A664">
            <v>6266063</v>
          </cell>
          <cell r="B664" t="str">
            <v>ORDOÑEZ M LUIS</v>
          </cell>
        </row>
        <row r="665">
          <cell r="A665">
            <v>6266246</v>
          </cell>
          <cell r="B665" t="str">
            <v>VIERA OBEIMAR</v>
          </cell>
        </row>
        <row r="666">
          <cell r="A666">
            <v>6266590</v>
          </cell>
          <cell r="B666" t="str">
            <v>MONTES GUERRERO JOSE FABIO</v>
          </cell>
        </row>
        <row r="667">
          <cell r="A667">
            <v>6270538</v>
          </cell>
          <cell r="B667" t="str">
            <v>PAMPA</v>
          </cell>
        </row>
        <row r="668">
          <cell r="A668">
            <v>6278430</v>
          </cell>
          <cell r="B668" t="str">
            <v>QUICENO CARLOS ARTURO</v>
          </cell>
        </row>
        <row r="669">
          <cell r="A669">
            <v>6280663</v>
          </cell>
          <cell r="B669" t="str">
            <v>GIRALDO JOSE FERNEY</v>
          </cell>
        </row>
        <row r="670">
          <cell r="A670">
            <v>6281993</v>
          </cell>
          <cell r="B670" t="str">
            <v>MUNOZ GALLEGO EDGAR ANTONIO</v>
          </cell>
        </row>
        <row r="671">
          <cell r="A671">
            <v>6282049</v>
          </cell>
          <cell r="B671" t="str">
            <v>ARANGO CARDONA ALVARO</v>
          </cell>
        </row>
        <row r="672">
          <cell r="A672">
            <v>6287444</v>
          </cell>
          <cell r="B672" t="str">
            <v>CANTERO HERNANDEZ ALDEMAR</v>
          </cell>
        </row>
        <row r="673">
          <cell r="A673">
            <v>6288164</v>
          </cell>
          <cell r="B673" t="str">
            <v>MONTOYA CABAL HUVER LEON</v>
          </cell>
        </row>
        <row r="674">
          <cell r="A674">
            <v>6298288</v>
          </cell>
          <cell r="B674" t="str">
            <v>BETANCUR JOS EDGAR</v>
          </cell>
        </row>
        <row r="675">
          <cell r="A675">
            <v>6298605</v>
          </cell>
          <cell r="B675" t="str">
            <v>CORTEZ JOSE</v>
          </cell>
        </row>
        <row r="676">
          <cell r="A676">
            <v>6299138</v>
          </cell>
          <cell r="B676" t="str">
            <v>MOSQUERA GILBERTO</v>
          </cell>
        </row>
        <row r="677">
          <cell r="A677">
            <v>6301671</v>
          </cell>
          <cell r="B677" t="str">
            <v>PINEDA RENGIFO JORGE ELIECER</v>
          </cell>
        </row>
        <row r="678">
          <cell r="A678">
            <v>6305204</v>
          </cell>
          <cell r="B678" t="str">
            <v>CAICEDO CARLOS EMEL</v>
          </cell>
        </row>
        <row r="679">
          <cell r="A679">
            <v>6311616</v>
          </cell>
          <cell r="B679" t="str">
            <v>BATALLA LOZANO HERMINSON</v>
          </cell>
        </row>
        <row r="680">
          <cell r="A680">
            <v>6311616</v>
          </cell>
          <cell r="B680" t="str">
            <v>BATALL HERMINSUN</v>
          </cell>
        </row>
        <row r="681">
          <cell r="A681">
            <v>6311731</v>
          </cell>
          <cell r="B681" t="str">
            <v>CAICEDO EFREN</v>
          </cell>
        </row>
        <row r="682">
          <cell r="A682">
            <v>6314102</v>
          </cell>
          <cell r="B682" t="str">
            <v>BEDOYA ALONSO</v>
          </cell>
        </row>
        <row r="683">
          <cell r="A683">
            <v>6315080</v>
          </cell>
          <cell r="B683" t="str">
            <v>RENGIFO DURAN RODRIGO</v>
          </cell>
        </row>
        <row r="684">
          <cell r="A684">
            <v>6315366</v>
          </cell>
          <cell r="B684" t="str">
            <v>SANCHEZ FERNANDO LEON</v>
          </cell>
        </row>
        <row r="685">
          <cell r="A685">
            <v>6315451</v>
          </cell>
          <cell r="B685" t="str">
            <v>REYES SAAVEDRA ROMULO</v>
          </cell>
        </row>
        <row r="686">
          <cell r="A686">
            <v>6315945</v>
          </cell>
          <cell r="B686" t="str">
            <v>CORDOBA TASCON EIDER JOSE</v>
          </cell>
        </row>
        <row r="687">
          <cell r="A687">
            <v>6315966</v>
          </cell>
          <cell r="B687" t="str">
            <v>GALVEZ VILLAREAL HECTOR JAIRO</v>
          </cell>
        </row>
        <row r="688">
          <cell r="A688">
            <v>6316062</v>
          </cell>
          <cell r="B688" t="str">
            <v>DELGADO BARONA RAUL</v>
          </cell>
        </row>
        <row r="689">
          <cell r="A689">
            <v>6316224</v>
          </cell>
          <cell r="B689" t="str">
            <v>MOYA MARTINEZ GUIDO</v>
          </cell>
        </row>
        <row r="690">
          <cell r="A690">
            <v>6316378</v>
          </cell>
          <cell r="B690" t="str">
            <v>TORRES JOSE DARIO</v>
          </cell>
        </row>
        <row r="691">
          <cell r="A691">
            <v>6316432</v>
          </cell>
          <cell r="B691" t="str">
            <v>SALAZAR GIL JOSE ARBEY</v>
          </cell>
        </row>
        <row r="692">
          <cell r="A692">
            <v>6316434</v>
          </cell>
          <cell r="B692" t="str">
            <v>TAQUINAS JORGE</v>
          </cell>
        </row>
        <row r="693">
          <cell r="A693">
            <v>6316632</v>
          </cell>
          <cell r="B693" t="str">
            <v>COBO ZULUAGA LUIS ANGEL</v>
          </cell>
        </row>
        <row r="694">
          <cell r="A694">
            <v>6316687</v>
          </cell>
          <cell r="B694" t="str">
            <v>DELGADO FISCAL RODRIGO</v>
          </cell>
        </row>
        <row r="695">
          <cell r="A695">
            <v>6316748</v>
          </cell>
          <cell r="B695" t="str">
            <v>BEDOYA CASTAÑO JORGE HUMBERTO</v>
          </cell>
        </row>
        <row r="696">
          <cell r="A696">
            <v>6316774</v>
          </cell>
          <cell r="B696" t="str">
            <v>REYES SAAVEDRA GERARDO ALFONS</v>
          </cell>
        </row>
        <row r="697">
          <cell r="A697">
            <v>6316883</v>
          </cell>
          <cell r="B697" t="str">
            <v>RAMIREZ JAIME</v>
          </cell>
        </row>
        <row r="698">
          <cell r="A698">
            <v>6316934</v>
          </cell>
          <cell r="B698" t="str">
            <v>TAQUINAS MORALES JORGE</v>
          </cell>
        </row>
        <row r="699">
          <cell r="A699">
            <v>6316974</v>
          </cell>
          <cell r="B699" t="str">
            <v>SILVA REYES MOISES ALFARO</v>
          </cell>
        </row>
        <row r="700">
          <cell r="A700">
            <v>6320013</v>
          </cell>
          <cell r="B700" t="str">
            <v>DOSSMAN JOSE GREGORIO</v>
          </cell>
        </row>
        <row r="701">
          <cell r="A701">
            <v>6320030</v>
          </cell>
          <cell r="B701" t="str">
            <v>SANCHEZ MOSQUERA JOSE REINALD</v>
          </cell>
        </row>
        <row r="702">
          <cell r="A702">
            <v>6321464</v>
          </cell>
          <cell r="B702" t="str">
            <v>FAJARDO G  ALEJANDRO</v>
          </cell>
        </row>
        <row r="703">
          <cell r="A703">
            <v>6321486</v>
          </cell>
          <cell r="B703" t="str">
            <v>SALGADO MAURICIO</v>
          </cell>
        </row>
        <row r="704">
          <cell r="A704">
            <v>6322768</v>
          </cell>
          <cell r="B704" t="str">
            <v>URBANO RUIZ RODRIGO</v>
          </cell>
        </row>
        <row r="705">
          <cell r="A705">
            <v>6325703</v>
          </cell>
          <cell r="B705" t="str">
            <v>AGUIRRE PARRA ANGEL MARIA</v>
          </cell>
        </row>
        <row r="706">
          <cell r="A706">
            <v>6330439</v>
          </cell>
          <cell r="B706" t="str">
            <v>CASTRILLON OSCAR</v>
          </cell>
        </row>
        <row r="707">
          <cell r="A707">
            <v>6330784</v>
          </cell>
          <cell r="B707" t="str">
            <v>SANCHEZ OCTAVIO</v>
          </cell>
        </row>
        <row r="708">
          <cell r="A708">
            <v>6332258</v>
          </cell>
          <cell r="B708" t="str">
            <v>REGULO MARIN LA GRAN FERRETER</v>
          </cell>
        </row>
        <row r="709">
          <cell r="A709">
            <v>6332431</v>
          </cell>
          <cell r="B709" t="str">
            <v>CASTILLO CARLOS</v>
          </cell>
        </row>
        <row r="710">
          <cell r="A710">
            <v>6333082</v>
          </cell>
          <cell r="B710" t="str">
            <v>BOHORQUEZ BONILLA WILFREDO</v>
          </cell>
        </row>
        <row r="711">
          <cell r="A711">
            <v>6333139</v>
          </cell>
          <cell r="B711" t="str">
            <v>CASTAÑEDA RESTREPO MAURICIO</v>
          </cell>
        </row>
        <row r="712">
          <cell r="A712">
            <v>6333457</v>
          </cell>
          <cell r="B712" t="str">
            <v>LOPEZ UMBARILA CARLOS ESTEBAN</v>
          </cell>
        </row>
        <row r="713">
          <cell r="A713">
            <v>6334364</v>
          </cell>
          <cell r="B713" t="str">
            <v>QUEVEDO GARZON JOSE LUIS</v>
          </cell>
        </row>
        <row r="714">
          <cell r="A714">
            <v>6334382</v>
          </cell>
          <cell r="B714" t="str">
            <v>MANCILLA GUAZA EDUARD</v>
          </cell>
        </row>
        <row r="715">
          <cell r="A715">
            <v>6339517</v>
          </cell>
          <cell r="B715" t="str">
            <v>GRISALES ALFREDO</v>
          </cell>
        </row>
        <row r="716">
          <cell r="A716">
            <v>6340845</v>
          </cell>
          <cell r="B716" t="str">
            <v>SOLANO SOLARTE LUIS ENRIQUE</v>
          </cell>
        </row>
        <row r="717">
          <cell r="A717">
            <v>6341596</v>
          </cell>
          <cell r="B717" t="str">
            <v>GIRALDO ALVARO JESUS</v>
          </cell>
        </row>
        <row r="718">
          <cell r="A718">
            <v>6345932</v>
          </cell>
          <cell r="B718" t="str">
            <v>TRUJILLO PEREA ALEXANDER</v>
          </cell>
        </row>
        <row r="719">
          <cell r="A719">
            <v>6348950</v>
          </cell>
          <cell r="B719" t="str">
            <v>SOTO JIMENEZ HERNAN DE JESUS</v>
          </cell>
        </row>
        <row r="720">
          <cell r="A720">
            <v>6349229</v>
          </cell>
          <cell r="B720" t="str">
            <v>MATURANA FERNANDO</v>
          </cell>
        </row>
        <row r="721">
          <cell r="A721">
            <v>6357324</v>
          </cell>
          <cell r="B721" t="str">
            <v>CASTAÑEDA PABLO E</v>
          </cell>
        </row>
        <row r="722">
          <cell r="A722">
            <v>6357332</v>
          </cell>
          <cell r="B722" t="str">
            <v>VELEZ S FABIAN</v>
          </cell>
        </row>
        <row r="723">
          <cell r="A723">
            <v>6357881</v>
          </cell>
          <cell r="B723" t="str">
            <v>MORENO BALMES A</v>
          </cell>
        </row>
        <row r="724">
          <cell r="A724">
            <v>6360804</v>
          </cell>
          <cell r="B724" t="str">
            <v>DIAZ VARGAS JAIRO</v>
          </cell>
        </row>
        <row r="725">
          <cell r="A725">
            <v>6367422</v>
          </cell>
          <cell r="B725" t="str">
            <v>HENAO GUSTAVO</v>
          </cell>
        </row>
        <row r="726">
          <cell r="A726">
            <v>6379341</v>
          </cell>
          <cell r="B726" t="str">
            <v>ARANA RENGIFO HUGO</v>
          </cell>
        </row>
        <row r="727">
          <cell r="A727">
            <v>6382706</v>
          </cell>
          <cell r="B727" t="str">
            <v>SALAZAR CARLOS</v>
          </cell>
        </row>
        <row r="728">
          <cell r="A728">
            <v>6385879</v>
          </cell>
          <cell r="B728" t="str">
            <v>SARRIA JIMENEZ JORGE ENRIQUE</v>
          </cell>
        </row>
        <row r="729">
          <cell r="A729">
            <v>6387084</v>
          </cell>
          <cell r="B729" t="str">
            <v>VELAZQUEZ QUINTERO EDUARDO</v>
          </cell>
        </row>
        <row r="730">
          <cell r="A730">
            <v>6391552</v>
          </cell>
          <cell r="B730" t="str">
            <v>VANEGAS HERNANDEZ ALEXANDER</v>
          </cell>
        </row>
        <row r="731">
          <cell r="A731">
            <v>6391648</v>
          </cell>
          <cell r="B731" t="str">
            <v>HECTOR L QYELAL A RODAMIENTOS</v>
          </cell>
        </row>
        <row r="732">
          <cell r="A732">
            <v>6392372</v>
          </cell>
          <cell r="B732" t="str">
            <v>OROZCO VALENCIA HORACIO</v>
          </cell>
        </row>
        <row r="733">
          <cell r="A733">
            <v>6392671</v>
          </cell>
          <cell r="B733" t="str">
            <v>ARIAS BOTINA JHON DIDER</v>
          </cell>
        </row>
        <row r="734">
          <cell r="A734">
            <v>6394456</v>
          </cell>
          <cell r="B734" t="str">
            <v>GARCIA GUSTAVO</v>
          </cell>
        </row>
        <row r="735">
          <cell r="A735">
            <v>6397575</v>
          </cell>
          <cell r="B735" t="str">
            <v>ROMERO VALOR LUIS MARIO</v>
          </cell>
        </row>
        <row r="736">
          <cell r="A736">
            <v>6398545</v>
          </cell>
          <cell r="B736" t="str">
            <v>COBO GARCIA ARTURO</v>
          </cell>
        </row>
        <row r="737">
          <cell r="A737">
            <v>6398636</v>
          </cell>
          <cell r="B737" t="str">
            <v>VERNAZA DIAZ FRANCISCO ALFRED</v>
          </cell>
        </row>
        <row r="738">
          <cell r="A738">
            <v>6398659</v>
          </cell>
          <cell r="B738" t="str">
            <v>ESPINOSA OSCAR TULIO</v>
          </cell>
        </row>
        <row r="739">
          <cell r="A739">
            <v>6398945</v>
          </cell>
          <cell r="B739" t="str">
            <v>GARCIA BERARDO</v>
          </cell>
        </row>
        <row r="740">
          <cell r="A740">
            <v>6398959</v>
          </cell>
          <cell r="B740" t="str">
            <v>CANIZALES WILLIAN</v>
          </cell>
        </row>
        <row r="741">
          <cell r="A741">
            <v>6401236</v>
          </cell>
          <cell r="B741" t="str">
            <v>NARVAEZ GUSTAVO</v>
          </cell>
        </row>
        <row r="742">
          <cell r="A742">
            <v>6401766</v>
          </cell>
          <cell r="B742" t="str">
            <v>HURTADO MARCO AURELIO</v>
          </cell>
        </row>
        <row r="743">
          <cell r="A743">
            <v>6402418</v>
          </cell>
          <cell r="B743" t="str">
            <v>TAFUR OVIEDO ARNOL</v>
          </cell>
        </row>
        <row r="744">
          <cell r="A744">
            <v>6403692</v>
          </cell>
          <cell r="B744" t="str">
            <v>MARTINEZ PENA JOSE JAIR</v>
          </cell>
        </row>
        <row r="745">
          <cell r="A745">
            <v>6407324</v>
          </cell>
          <cell r="B745" t="str">
            <v>RAMIREZ G SERGIO A - SERVICEN</v>
          </cell>
        </row>
        <row r="746">
          <cell r="A746">
            <v>6409002</v>
          </cell>
          <cell r="B746" t="str">
            <v>FERRO OCAMPO ALONSO</v>
          </cell>
        </row>
        <row r="747">
          <cell r="A747">
            <v>6418041</v>
          </cell>
          <cell r="B747" t="str">
            <v>GUEJIA CAVICHE RAMIRO</v>
          </cell>
        </row>
        <row r="748">
          <cell r="A748">
            <v>6421266</v>
          </cell>
          <cell r="B748" t="str">
            <v>MURGUEITIO RESTREPO CARLOS TU</v>
          </cell>
        </row>
        <row r="749">
          <cell r="A749">
            <v>6422807</v>
          </cell>
          <cell r="B749" t="str">
            <v>VELASQUEZ BERMUDEZ JAIRO ANTO</v>
          </cell>
        </row>
        <row r="750">
          <cell r="A750">
            <v>6428052</v>
          </cell>
          <cell r="B750" t="str">
            <v>ALFERES HEREDIA HERNEY</v>
          </cell>
        </row>
        <row r="751">
          <cell r="A751">
            <v>6428125</v>
          </cell>
          <cell r="B751" t="str">
            <v>CASTRILLON JAIR</v>
          </cell>
        </row>
        <row r="752">
          <cell r="A752">
            <v>6428720</v>
          </cell>
          <cell r="B752" t="str">
            <v>AGUIRRE EDIER</v>
          </cell>
        </row>
        <row r="753">
          <cell r="A753">
            <v>6429739</v>
          </cell>
          <cell r="B753" t="str">
            <v>ZAPATA ARIAS JORGE ARMANDO</v>
          </cell>
        </row>
        <row r="754">
          <cell r="A754">
            <v>6437588</v>
          </cell>
          <cell r="B754" t="str">
            <v>ZULUAGA RIVERA ALVARO</v>
          </cell>
        </row>
        <row r="755">
          <cell r="A755">
            <v>6442472</v>
          </cell>
          <cell r="B755" t="str">
            <v>CEDEÑO FREDY</v>
          </cell>
        </row>
        <row r="756">
          <cell r="A756">
            <v>6445181</v>
          </cell>
          <cell r="B756" t="str">
            <v>COMUNICACIONES LOS TRINOS</v>
          </cell>
        </row>
        <row r="757">
          <cell r="A757">
            <v>6445764</v>
          </cell>
          <cell r="B757" t="str">
            <v>POTES JHON JAIRO</v>
          </cell>
        </row>
        <row r="758">
          <cell r="A758">
            <v>6445767</v>
          </cell>
          <cell r="B758" t="str">
            <v>CANO ANDRES</v>
          </cell>
        </row>
        <row r="759">
          <cell r="A759">
            <v>6450260</v>
          </cell>
          <cell r="B759" t="str">
            <v>ZULUAGA GUSTAVO</v>
          </cell>
        </row>
        <row r="760">
          <cell r="A760">
            <v>6458288</v>
          </cell>
          <cell r="B760" t="str">
            <v>PANADERIA SAN RAFAEL</v>
          </cell>
        </row>
        <row r="761">
          <cell r="A761">
            <v>6460516</v>
          </cell>
          <cell r="B761" t="str">
            <v>ARIAS PELAEZ JAVIER</v>
          </cell>
        </row>
        <row r="762">
          <cell r="A762">
            <v>6460741</v>
          </cell>
          <cell r="B762" t="str">
            <v>GALLEGO JOSE GERLEY</v>
          </cell>
        </row>
        <row r="763">
          <cell r="A763">
            <v>6462647</v>
          </cell>
          <cell r="B763" t="str">
            <v>GUZMAN TULIO</v>
          </cell>
        </row>
        <row r="764">
          <cell r="A764">
            <v>6462921</v>
          </cell>
          <cell r="B764" t="str">
            <v>GAVIRIA GUTIERREZ JESUS ANTON</v>
          </cell>
        </row>
        <row r="765">
          <cell r="A765">
            <v>6463046</v>
          </cell>
          <cell r="B765" t="str">
            <v>CAPOTE ISRAEL</v>
          </cell>
        </row>
        <row r="766">
          <cell r="A766">
            <v>6463747</v>
          </cell>
          <cell r="B766" t="str">
            <v>LONDOÑO WILSON</v>
          </cell>
        </row>
        <row r="767">
          <cell r="A767">
            <v>6465414</v>
          </cell>
          <cell r="B767" t="str">
            <v>ROJAS OMAR</v>
          </cell>
        </row>
        <row r="768">
          <cell r="A768">
            <v>6474821</v>
          </cell>
          <cell r="B768" t="str">
            <v>VELEZ GUZMAN JAIRO DE JESUS</v>
          </cell>
        </row>
        <row r="769">
          <cell r="A769">
            <v>6490611</v>
          </cell>
          <cell r="B769" t="str">
            <v>ARANGUREN VELASQUEZ OMAR</v>
          </cell>
        </row>
        <row r="770">
          <cell r="A770">
            <v>6495738</v>
          </cell>
          <cell r="B770" t="str">
            <v>LERMA JOSE ELBERTH</v>
          </cell>
        </row>
        <row r="771">
          <cell r="A771">
            <v>6497180</v>
          </cell>
          <cell r="B771" t="str">
            <v>RENTERIA GIRON LUIS CARLOS</v>
          </cell>
        </row>
        <row r="772">
          <cell r="A772">
            <v>6497980</v>
          </cell>
          <cell r="B772" t="str">
            <v>WILSON MUELLES</v>
          </cell>
        </row>
        <row r="773">
          <cell r="A773">
            <v>6498036</v>
          </cell>
          <cell r="B773" t="str">
            <v>GOMEZ BERNAL</v>
          </cell>
        </row>
        <row r="774">
          <cell r="A774">
            <v>6498038</v>
          </cell>
          <cell r="B774" t="str">
            <v>BERNEL GOMEZ</v>
          </cell>
        </row>
        <row r="775">
          <cell r="A775">
            <v>6498281</v>
          </cell>
          <cell r="B775" t="str">
            <v>GIL SUAREZ HECTOR JAMES</v>
          </cell>
        </row>
        <row r="776">
          <cell r="A776">
            <v>6498288</v>
          </cell>
          <cell r="B776" t="str">
            <v>PANADERIA SA RAFAEL</v>
          </cell>
        </row>
        <row r="777">
          <cell r="A777">
            <v>6499974</v>
          </cell>
          <cell r="B777" t="str">
            <v>PIRAGUA JORGE HUMBERTO</v>
          </cell>
        </row>
        <row r="778">
          <cell r="A778">
            <v>6511726</v>
          </cell>
          <cell r="B778" t="str">
            <v>MADERAS MACHARE</v>
          </cell>
        </row>
        <row r="779">
          <cell r="A779">
            <v>6521674</v>
          </cell>
          <cell r="B779" t="str">
            <v>LOBOS GABRIEL</v>
          </cell>
        </row>
        <row r="780">
          <cell r="A780">
            <v>6524637</v>
          </cell>
          <cell r="B780" t="str">
            <v>GARCIA CHALARCA OSCAR HUMBERT</v>
          </cell>
        </row>
        <row r="781">
          <cell r="A781">
            <v>6525463</v>
          </cell>
          <cell r="B781" t="str">
            <v>ZULUAGA JESUS</v>
          </cell>
        </row>
        <row r="782">
          <cell r="A782">
            <v>6531156</v>
          </cell>
          <cell r="B782" t="str">
            <v>GUTIERREZ GIRALDO ASDRUBAL</v>
          </cell>
        </row>
        <row r="783">
          <cell r="A783">
            <v>6531420</v>
          </cell>
          <cell r="B783" t="str">
            <v>GOMEZ GOMEZ GERMAN</v>
          </cell>
        </row>
        <row r="784">
          <cell r="A784">
            <v>6531553</v>
          </cell>
          <cell r="B784" t="str">
            <v>GALINDEZ CHICAIZA BORIS IVAN</v>
          </cell>
        </row>
        <row r="785">
          <cell r="A785">
            <v>6531957</v>
          </cell>
          <cell r="B785" t="str">
            <v>RENGIFO SILVIO ANTONIO</v>
          </cell>
        </row>
        <row r="786">
          <cell r="A786">
            <v>6536899</v>
          </cell>
          <cell r="B786" t="str">
            <v>BUITRAGO MONTENEGRO FERNANDO</v>
          </cell>
        </row>
        <row r="787">
          <cell r="A787">
            <v>6537154</v>
          </cell>
          <cell r="B787" t="str">
            <v>LOPEZ OCAMPO DIEGO FERNANDO</v>
          </cell>
        </row>
        <row r="788">
          <cell r="A788">
            <v>6537161</v>
          </cell>
          <cell r="B788" t="str">
            <v>BEDOYA OSORIO LUIS ALBERTO</v>
          </cell>
        </row>
        <row r="789">
          <cell r="A789">
            <v>6537243</v>
          </cell>
          <cell r="B789" t="str">
            <v>NIETO JOSE</v>
          </cell>
        </row>
        <row r="790">
          <cell r="A790">
            <v>6537483</v>
          </cell>
          <cell r="B790" t="str">
            <v>ARCE GOMEZ LUIS EDUARDO</v>
          </cell>
        </row>
        <row r="791">
          <cell r="A791">
            <v>6537800</v>
          </cell>
          <cell r="B791" t="str">
            <v>SOLARTE FRANKLIN FERNANDO</v>
          </cell>
        </row>
        <row r="792">
          <cell r="A792">
            <v>6537843</v>
          </cell>
          <cell r="B792" t="str">
            <v>TASCON OSPINA JAIR ADRIAN</v>
          </cell>
        </row>
        <row r="793">
          <cell r="A793">
            <v>6537853</v>
          </cell>
          <cell r="B793" t="str">
            <v>NIETO RIVERA JOHAN MIGUEL</v>
          </cell>
        </row>
        <row r="794">
          <cell r="A794">
            <v>6540742</v>
          </cell>
          <cell r="B794" t="str">
            <v>HINCAPIE PALACIOS JOSE EDWIN</v>
          </cell>
        </row>
        <row r="795">
          <cell r="A795">
            <v>6541615</v>
          </cell>
          <cell r="B795" t="str">
            <v>PALACIOS DIAZ FREDY</v>
          </cell>
        </row>
        <row r="796">
          <cell r="A796">
            <v>6543634</v>
          </cell>
          <cell r="B796" t="str">
            <v>LENIS BEDOYA JUAN APOLINAR</v>
          </cell>
        </row>
        <row r="797">
          <cell r="A797">
            <v>6548476</v>
          </cell>
          <cell r="B797" t="str">
            <v>VALENCIA CARLOS</v>
          </cell>
        </row>
        <row r="798">
          <cell r="A798">
            <v>6548660</v>
          </cell>
          <cell r="B798" t="str">
            <v>CORTES EDWIN</v>
          </cell>
        </row>
        <row r="799">
          <cell r="A799">
            <v>6549008</v>
          </cell>
          <cell r="B799" t="str">
            <v>FAJARDO JAIME IVAN</v>
          </cell>
        </row>
        <row r="800">
          <cell r="A800">
            <v>6549299</v>
          </cell>
          <cell r="B800" t="str">
            <v>PARRA CARLOS ENRIQUE</v>
          </cell>
        </row>
        <row r="801">
          <cell r="A801">
            <v>6549764</v>
          </cell>
          <cell r="B801" t="str">
            <v>CAICEDO JULIO CESAR</v>
          </cell>
        </row>
        <row r="802">
          <cell r="A802">
            <v>6549969</v>
          </cell>
          <cell r="B802" t="str">
            <v>CAPOTE MUNOZ RAUL ALBERTO</v>
          </cell>
        </row>
        <row r="803">
          <cell r="A803">
            <v>6550262</v>
          </cell>
          <cell r="B803" t="str">
            <v>SANCHEZ CAMAYO JEFFERSON</v>
          </cell>
        </row>
        <row r="804">
          <cell r="A804">
            <v>6550347</v>
          </cell>
          <cell r="B804" t="str">
            <v>LLAMO LEIDER IVAN</v>
          </cell>
        </row>
        <row r="805">
          <cell r="A805">
            <v>6550959</v>
          </cell>
          <cell r="B805" t="str">
            <v>BUCHELI MOSQUERA LUBERTO</v>
          </cell>
        </row>
        <row r="806">
          <cell r="A806">
            <v>6557463</v>
          </cell>
          <cell r="B806" t="str">
            <v>VARGAS OCHOA AVICELMIS</v>
          </cell>
        </row>
        <row r="807">
          <cell r="A807">
            <v>6558246</v>
          </cell>
          <cell r="B807" t="str">
            <v>SALGADO ANIBAL</v>
          </cell>
        </row>
        <row r="808">
          <cell r="A808">
            <v>6558741</v>
          </cell>
          <cell r="B808" t="str">
            <v>MORENO OSCAR</v>
          </cell>
        </row>
        <row r="809">
          <cell r="A809">
            <v>6560445</v>
          </cell>
          <cell r="B809" t="str">
            <v>REINA BOCANEGRA HERMINIO</v>
          </cell>
        </row>
        <row r="810">
          <cell r="A810">
            <v>6560517</v>
          </cell>
          <cell r="B810" t="str">
            <v>TORRES MUÑOZ MARCO ANTONIO</v>
          </cell>
        </row>
        <row r="811">
          <cell r="A811">
            <v>6626631</v>
          </cell>
          <cell r="B811" t="str">
            <v>RESTAURANTE LOS GLOTONES</v>
          </cell>
        </row>
        <row r="812">
          <cell r="A812">
            <v>6646115</v>
          </cell>
          <cell r="B812" t="str">
            <v>MARTINEZ ECHEVERRY SOMER</v>
          </cell>
        </row>
        <row r="813">
          <cell r="A813">
            <v>6649944</v>
          </cell>
          <cell r="B813" t="str">
            <v>REZA ROJAS JORGE ENRIQUE</v>
          </cell>
        </row>
        <row r="814">
          <cell r="A814">
            <v>6661385</v>
          </cell>
          <cell r="B814" t="str">
            <v>HERNANDEZ WILLIAM</v>
          </cell>
        </row>
        <row r="815">
          <cell r="A815">
            <v>6706562</v>
          </cell>
          <cell r="B815" t="str">
            <v>ABDON BUSTAMANTE</v>
          </cell>
        </row>
        <row r="816">
          <cell r="A816">
            <v>6716333</v>
          </cell>
          <cell r="B816" t="str">
            <v>MUÑOZ JOSE JAIR</v>
          </cell>
        </row>
        <row r="817">
          <cell r="A817">
            <v>6746780</v>
          </cell>
          <cell r="B817" t="str">
            <v>HUERTAS AMEZQUITA JOSE MANUEL</v>
          </cell>
        </row>
        <row r="818">
          <cell r="A818">
            <v>6750146</v>
          </cell>
          <cell r="B818" t="str">
            <v>GONZALEZ AYALA VIDAL OLIVERIO</v>
          </cell>
        </row>
        <row r="819">
          <cell r="A819">
            <v>6751629</v>
          </cell>
          <cell r="B819" t="str">
            <v>CRUZ PARDO SIERNO TULIO</v>
          </cell>
        </row>
        <row r="820">
          <cell r="A820">
            <v>6755289</v>
          </cell>
          <cell r="B820" t="str">
            <v>MUNOZ TOVAR GILBERTO</v>
          </cell>
        </row>
        <row r="821">
          <cell r="A821">
            <v>6757832</v>
          </cell>
          <cell r="B821" t="str">
            <v>BARRETO RIANO HECTOR MANUEL</v>
          </cell>
        </row>
        <row r="822">
          <cell r="A822">
            <v>6762279</v>
          </cell>
          <cell r="B822" t="str">
            <v>SANCHEZ WILCHEZ IGNACIO</v>
          </cell>
        </row>
        <row r="823">
          <cell r="A823">
            <v>6769861</v>
          </cell>
          <cell r="B823" t="str">
            <v>BUSTAMANTE FLORES LUIS ORLAND</v>
          </cell>
        </row>
        <row r="824">
          <cell r="A824">
            <v>6769924</v>
          </cell>
          <cell r="B824" t="str">
            <v>GARCIA SAAVEDRA IVAN ELADIO</v>
          </cell>
        </row>
        <row r="825">
          <cell r="A825">
            <v>6770427</v>
          </cell>
          <cell r="B825" t="str">
            <v>GONZALEZ RAVELO ALIRIO</v>
          </cell>
        </row>
        <row r="826">
          <cell r="A826">
            <v>6772155</v>
          </cell>
          <cell r="B826" t="str">
            <v>CARDENAS MORENO JOSE LUIS ROB</v>
          </cell>
        </row>
        <row r="827">
          <cell r="A827">
            <v>6775773</v>
          </cell>
          <cell r="B827" t="str">
            <v>RODRIGUEZ HERNANDEZ PEDRO MIG</v>
          </cell>
        </row>
        <row r="828">
          <cell r="A828">
            <v>6789957</v>
          </cell>
          <cell r="B828" t="str">
            <v>LUBRICANTES CELIA VILLA</v>
          </cell>
        </row>
        <row r="829">
          <cell r="A829">
            <v>6855042</v>
          </cell>
          <cell r="B829" t="str">
            <v>HENAO V DANIEL</v>
          </cell>
        </row>
        <row r="830">
          <cell r="A830">
            <v>6881199</v>
          </cell>
          <cell r="B830" t="str">
            <v>GONZALEZ LUISCARLOS</v>
          </cell>
        </row>
        <row r="831">
          <cell r="A831">
            <v>6946521</v>
          </cell>
          <cell r="B831" t="str">
            <v>LLANOS ZAPATA MONICA MARIA</v>
          </cell>
        </row>
        <row r="832">
          <cell r="A832">
            <v>6985967</v>
          </cell>
          <cell r="B832" t="str">
            <v>PAZ RAUL</v>
          </cell>
        </row>
        <row r="833">
          <cell r="A833">
            <v>7061907</v>
          </cell>
          <cell r="B833" t="str">
            <v>REINA PORRAS ALBEIRO</v>
          </cell>
        </row>
        <row r="834">
          <cell r="A834">
            <v>7144270</v>
          </cell>
          <cell r="B834" t="str">
            <v>MARIN EDUARDO</v>
          </cell>
        </row>
        <row r="835">
          <cell r="A835">
            <v>7148171</v>
          </cell>
          <cell r="B835" t="str">
            <v>MARTINEZ CARLOS</v>
          </cell>
        </row>
        <row r="836">
          <cell r="A836">
            <v>7166723</v>
          </cell>
          <cell r="B836" t="str">
            <v>SANTIAGO RABA MARIO</v>
          </cell>
        </row>
        <row r="837">
          <cell r="A837">
            <v>7171029</v>
          </cell>
          <cell r="B837" t="str">
            <v>MORENO PARADA LUIS FELIPE</v>
          </cell>
        </row>
        <row r="838">
          <cell r="A838">
            <v>7171141</v>
          </cell>
          <cell r="B838" t="str">
            <v>CASTIBLANCO ARCHILA FLAMINIO</v>
          </cell>
        </row>
        <row r="839">
          <cell r="A839">
            <v>7172024</v>
          </cell>
          <cell r="B839" t="str">
            <v>MUNOZ FERNANDO</v>
          </cell>
        </row>
        <row r="840">
          <cell r="A840">
            <v>7172332</v>
          </cell>
          <cell r="B840" t="str">
            <v>RODRIGUEZ RODRIGUEZ OCTAVIO</v>
          </cell>
        </row>
        <row r="841">
          <cell r="A841">
            <v>7172858</v>
          </cell>
          <cell r="B841" t="str">
            <v>ALFONSO ROA HECTOR DANIEL</v>
          </cell>
        </row>
        <row r="842">
          <cell r="A842">
            <v>7174448</v>
          </cell>
          <cell r="B842" t="str">
            <v>MEDINA PACAZUCA VIDAL</v>
          </cell>
        </row>
        <row r="843">
          <cell r="A843">
            <v>7174499</v>
          </cell>
          <cell r="B843" t="str">
            <v>PRIETO PANCHE ALCIBIADES</v>
          </cell>
        </row>
        <row r="844">
          <cell r="A844">
            <v>7177347</v>
          </cell>
          <cell r="B844" t="str">
            <v>CAMPOS MARTINEZ FROILAN</v>
          </cell>
        </row>
        <row r="845">
          <cell r="A845">
            <v>7183159</v>
          </cell>
          <cell r="B845" t="str">
            <v>CATIVE GARCIA LUIS MIGUEL</v>
          </cell>
        </row>
        <row r="846">
          <cell r="A846">
            <v>7188112</v>
          </cell>
          <cell r="B846" t="str">
            <v>BARAJAS BAUTISTA JUAN</v>
          </cell>
        </row>
        <row r="847">
          <cell r="A847">
            <v>7214837</v>
          </cell>
          <cell r="B847" t="str">
            <v>GOMEZ HIPOLITO</v>
          </cell>
        </row>
        <row r="848">
          <cell r="A848">
            <v>7245826</v>
          </cell>
          <cell r="B848" t="str">
            <v>SALINAS DELGADO ISRAEL</v>
          </cell>
        </row>
        <row r="849">
          <cell r="A849">
            <v>7247370</v>
          </cell>
          <cell r="B849" t="str">
            <v>URIZA ARGUELLO CESAR AUGUSTO</v>
          </cell>
        </row>
        <row r="850">
          <cell r="A850">
            <v>7251818</v>
          </cell>
          <cell r="B850" t="str">
            <v>CRUZ ESCOBAR CARLOS JOSE</v>
          </cell>
        </row>
        <row r="851">
          <cell r="A851">
            <v>7252319</v>
          </cell>
          <cell r="B851" t="str">
            <v>PAZ PAZ ELMER</v>
          </cell>
        </row>
        <row r="852">
          <cell r="A852">
            <v>7252343</v>
          </cell>
          <cell r="B852" t="str">
            <v>AVILA EDUAR</v>
          </cell>
        </row>
        <row r="853">
          <cell r="A853">
            <v>7412364</v>
          </cell>
          <cell r="B853" t="str">
            <v>GARCIA MANUEL</v>
          </cell>
        </row>
        <row r="854">
          <cell r="A854">
            <v>7424893</v>
          </cell>
          <cell r="B854" t="str">
            <v>LENIS ALBEIRO</v>
          </cell>
        </row>
        <row r="855">
          <cell r="A855">
            <v>7458882</v>
          </cell>
          <cell r="B855" t="str">
            <v>TORRES OROZCO NORALDO</v>
          </cell>
        </row>
        <row r="856">
          <cell r="A856">
            <v>7503264</v>
          </cell>
          <cell r="B856" t="str">
            <v>LONDONO ECHEVERRI PEDRO</v>
          </cell>
        </row>
        <row r="857">
          <cell r="A857">
            <v>7506362</v>
          </cell>
          <cell r="B857" t="str">
            <v>RAMIREZ C JULIO CESAR</v>
          </cell>
        </row>
        <row r="858">
          <cell r="A858">
            <v>7510395</v>
          </cell>
          <cell r="B858" t="str">
            <v>PARQUEADERO EL SAMAN</v>
          </cell>
        </row>
        <row r="859">
          <cell r="A859">
            <v>7516017</v>
          </cell>
          <cell r="B859" t="str">
            <v>OSPINA SABOGAL JESUS</v>
          </cell>
        </row>
        <row r="860">
          <cell r="A860">
            <v>7517819</v>
          </cell>
          <cell r="B860" t="str">
            <v>PEREZ AGUDELO CARLOS ENRIQUE</v>
          </cell>
        </row>
        <row r="861">
          <cell r="A861">
            <v>7517837</v>
          </cell>
          <cell r="B861" t="str">
            <v>CASTAÑO NELSON</v>
          </cell>
        </row>
        <row r="862">
          <cell r="A862">
            <v>7519663</v>
          </cell>
          <cell r="B862" t="str">
            <v>MEJIA ALZATE OSCAR DE JESUS P</v>
          </cell>
        </row>
        <row r="863">
          <cell r="A863">
            <v>7520151</v>
          </cell>
          <cell r="B863" t="str">
            <v>SOTO CARMONA JAIME</v>
          </cell>
        </row>
        <row r="864">
          <cell r="A864">
            <v>7522550</v>
          </cell>
          <cell r="B864" t="str">
            <v>CENTRAL TELEFONICA PERLA DEL</v>
          </cell>
        </row>
        <row r="865">
          <cell r="A865">
            <v>7526809</v>
          </cell>
          <cell r="B865" t="str">
            <v>ZAPATA ARIAS PEDRO LUIS</v>
          </cell>
        </row>
        <row r="866">
          <cell r="A866">
            <v>7529003</v>
          </cell>
          <cell r="B866" t="str">
            <v>DUQUE DAZA LEONEL</v>
          </cell>
        </row>
        <row r="867">
          <cell r="A867">
            <v>7529452</v>
          </cell>
          <cell r="B867" t="str">
            <v>RONCANCIO ECHEVERRY HENRY</v>
          </cell>
        </row>
        <row r="868">
          <cell r="A868">
            <v>7529623</v>
          </cell>
          <cell r="B868" t="str">
            <v>GAITAN LEON ORLANDO</v>
          </cell>
        </row>
        <row r="869">
          <cell r="A869">
            <v>7530195</v>
          </cell>
          <cell r="B869" t="str">
            <v>CORREA HUMBERTO</v>
          </cell>
        </row>
        <row r="870">
          <cell r="A870">
            <v>7532772</v>
          </cell>
          <cell r="B870" t="str">
            <v>LOPEZ RAMOS JORGE IVAN</v>
          </cell>
        </row>
        <row r="871">
          <cell r="A871">
            <v>7533384</v>
          </cell>
          <cell r="B871" t="str">
            <v>DELGADO NOEL DE JESUS</v>
          </cell>
        </row>
        <row r="872">
          <cell r="A872">
            <v>7534919</v>
          </cell>
          <cell r="B872" t="str">
            <v>JARAMILLO VELEZ ALVARO</v>
          </cell>
        </row>
        <row r="873">
          <cell r="A873">
            <v>7541646</v>
          </cell>
          <cell r="B873" t="str">
            <v>PALECHOR JUSPIAN HERNANDO</v>
          </cell>
        </row>
        <row r="874">
          <cell r="A874">
            <v>7543740</v>
          </cell>
          <cell r="B874" t="str">
            <v>TOBON ARISTIZABAL PABLO ALFON</v>
          </cell>
        </row>
        <row r="875">
          <cell r="A875">
            <v>7544221</v>
          </cell>
          <cell r="B875" t="str">
            <v>ROMERO PEDRO NEL</v>
          </cell>
        </row>
        <row r="876">
          <cell r="A876">
            <v>7545618</v>
          </cell>
          <cell r="B876" t="str">
            <v>ESCOBAR LONDONO JULIO CESAR</v>
          </cell>
        </row>
        <row r="877">
          <cell r="A877">
            <v>7545915</v>
          </cell>
          <cell r="B877" t="str">
            <v>RAMIREZ JARAMILLO FRANCISCO J</v>
          </cell>
        </row>
        <row r="878">
          <cell r="A878">
            <v>7548061</v>
          </cell>
          <cell r="B878" t="str">
            <v>ANGARITA VALENCIA WALTER</v>
          </cell>
        </row>
        <row r="879">
          <cell r="A879">
            <v>7549240</v>
          </cell>
          <cell r="B879" t="str">
            <v>VELEZ V CESAR FABIO</v>
          </cell>
        </row>
        <row r="880">
          <cell r="A880">
            <v>7549415</v>
          </cell>
          <cell r="B880" t="str">
            <v>SANCHEZ GONGORA LUIS MARIA</v>
          </cell>
        </row>
        <row r="881">
          <cell r="A881">
            <v>7550242</v>
          </cell>
          <cell r="B881" t="str">
            <v>CALDERON CARLOS ALBERTO</v>
          </cell>
        </row>
        <row r="882">
          <cell r="A882">
            <v>7552485</v>
          </cell>
          <cell r="B882" t="str">
            <v>MARTINEZ CORTES GUSTAVO OLMED</v>
          </cell>
        </row>
        <row r="883">
          <cell r="A883">
            <v>7552944</v>
          </cell>
          <cell r="B883" t="str">
            <v>HOYOS ALVAREZ PEDRO NEL</v>
          </cell>
        </row>
        <row r="884">
          <cell r="A884">
            <v>7553057</v>
          </cell>
          <cell r="B884" t="str">
            <v>GUAITARILLA QUENAN MIGUEL ANG</v>
          </cell>
        </row>
        <row r="885">
          <cell r="A885">
            <v>7554273</v>
          </cell>
          <cell r="B885" t="str">
            <v>MEJIA VALDERRAMA HERNANDO</v>
          </cell>
        </row>
        <row r="886">
          <cell r="A886">
            <v>7556022</v>
          </cell>
          <cell r="B886" t="str">
            <v>PARQUEADERO SANTA MONICA</v>
          </cell>
        </row>
        <row r="887">
          <cell r="A887">
            <v>7556754</v>
          </cell>
          <cell r="B887" t="str">
            <v>CORDOBA HIDALGO JORGE ELIECER</v>
          </cell>
        </row>
        <row r="888">
          <cell r="A888">
            <v>7560361</v>
          </cell>
          <cell r="B888" t="str">
            <v>LONDONO EDILSON ELMER</v>
          </cell>
        </row>
        <row r="889">
          <cell r="A889">
            <v>7562201</v>
          </cell>
          <cell r="B889" t="str">
            <v>K LISTO UFFAQUE AREPAS</v>
          </cell>
        </row>
        <row r="890">
          <cell r="A890">
            <v>7629013</v>
          </cell>
          <cell r="B890" t="str">
            <v>LEGARDA FABIO ANDRES</v>
          </cell>
        </row>
        <row r="891">
          <cell r="A891">
            <v>7684029</v>
          </cell>
          <cell r="B891" t="str">
            <v>CASTAÑO MORA CESAR</v>
          </cell>
        </row>
        <row r="892">
          <cell r="A892">
            <v>7684552</v>
          </cell>
          <cell r="B892" t="str">
            <v>QUIMBAYA ROCHA LUIS</v>
          </cell>
        </row>
        <row r="893">
          <cell r="A893">
            <v>7686105</v>
          </cell>
          <cell r="B893" t="str">
            <v>RINCON GORDILLO JOSE MANUEL</v>
          </cell>
        </row>
        <row r="894">
          <cell r="A894">
            <v>7687257</v>
          </cell>
          <cell r="B894" t="str">
            <v>GRANADOS PASTRANA JORGE LUIS</v>
          </cell>
        </row>
        <row r="895">
          <cell r="A895">
            <v>7687986</v>
          </cell>
          <cell r="B895" t="str">
            <v>SOSA CASTIBLANCO ALIRIO</v>
          </cell>
        </row>
        <row r="896">
          <cell r="A896">
            <v>7688872</v>
          </cell>
          <cell r="B896" t="str">
            <v>TRONCOSO PERDOMO EVERARDO</v>
          </cell>
        </row>
        <row r="897">
          <cell r="A897">
            <v>7689010</v>
          </cell>
          <cell r="B897" t="str">
            <v>ABADIAS MEDINA JOSE</v>
          </cell>
        </row>
        <row r="898">
          <cell r="A898">
            <v>7689929</v>
          </cell>
          <cell r="B898" t="str">
            <v>VIVEROS GUTIERREZ HEBER</v>
          </cell>
        </row>
        <row r="899">
          <cell r="A899">
            <v>7690325</v>
          </cell>
          <cell r="B899" t="str">
            <v>PASCUAS GUACA CARLOS AUGUSTO</v>
          </cell>
        </row>
        <row r="900">
          <cell r="A900">
            <v>7691429</v>
          </cell>
          <cell r="B900" t="str">
            <v>MEDINA SALCEDO ALEXANDER</v>
          </cell>
        </row>
        <row r="901">
          <cell r="A901">
            <v>7691825</v>
          </cell>
          <cell r="B901" t="str">
            <v>TIERRADENTRO MEDINA JORGE ELI</v>
          </cell>
        </row>
        <row r="902">
          <cell r="A902">
            <v>7693525</v>
          </cell>
          <cell r="B902" t="str">
            <v>ORSON VALDERRAMA</v>
          </cell>
        </row>
        <row r="903">
          <cell r="A903">
            <v>7694080</v>
          </cell>
          <cell r="B903" t="str">
            <v>DIAZ TORRES SAMUEL ANDRES</v>
          </cell>
        </row>
        <row r="904">
          <cell r="A904">
            <v>7694422</v>
          </cell>
          <cell r="B904" t="str">
            <v>SANCHEZ WILMER</v>
          </cell>
        </row>
        <row r="905">
          <cell r="A905">
            <v>7698878</v>
          </cell>
          <cell r="B905" t="str">
            <v>RIOS MURCIA FERNANDO</v>
          </cell>
        </row>
        <row r="906">
          <cell r="A906">
            <v>7700817</v>
          </cell>
          <cell r="B906" t="str">
            <v>CUELLAR LOPEZ JAIRO ESLEIDER</v>
          </cell>
        </row>
        <row r="907">
          <cell r="A907">
            <v>7701020</v>
          </cell>
          <cell r="B907" t="str">
            <v>GALLARDO NARANJO RICARDO</v>
          </cell>
        </row>
        <row r="908">
          <cell r="A908">
            <v>7701729</v>
          </cell>
          <cell r="B908" t="str">
            <v>DIAZ G ALVARO ERNESTO</v>
          </cell>
        </row>
        <row r="909">
          <cell r="A909">
            <v>7708606</v>
          </cell>
          <cell r="B909" t="str">
            <v>ASADERO Y RESTAURANTE YO SI S</v>
          </cell>
        </row>
        <row r="910">
          <cell r="A910">
            <v>7709416</v>
          </cell>
          <cell r="B910" t="str">
            <v>PLAZAS MOLANO CESAR AUGUSTO</v>
          </cell>
        </row>
        <row r="911">
          <cell r="A911">
            <v>7709661</v>
          </cell>
          <cell r="B911" t="str">
            <v>GIL JAIRO ANDRES</v>
          </cell>
        </row>
        <row r="912">
          <cell r="A912">
            <v>7710831</v>
          </cell>
          <cell r="B912" t="str">
            <v>PUYO SOLANO ALEXANDER</v>
          </cell>
        </row>
        <row r="913">
          <cell r="A913">
            <v>7712794</v>
          </cell>
          <cell r="B913" t="str">
            <v>VILLARRAGA TRUJILLO JUAN ERNE</v>
          </cell>
        </row>
        <row r="914">
          <cell r="A914">
            <v>7714020</v>
          </cell>
          <cell r="B914" t="str">
            <v>CERQUERA ROMERO ALEXANDER</v>
          </cell>
        </row>
        <row r="915">
          <cell r="A915">
            <v>7715229</v>
          </cell>
          <cell r="B915" t="str">
            <v>QUIMBAYA LEONARDO ESTEBAN</v>
          </cell>
        </row>
        <row r="916">
          <cell r="A916">
            <v>7715474</v>
          </cell>
          <cell r="B916" t="str">
            <v>ALMARIO PLAZAS FRANK ERMENSON</v>
          </cell>
        </row>
        <row r="917">
          <cell r="A917">
            <v>7715712</v>
          </cell>
          <cell r="B917" t="str">
            <v>CALDERON VARGAS CARLOS ENRIQU</v>
          </cell>
        </row>
        <row r="918">
          <cell r="A918">
            <v>7716120</v>
          </cell>
          <cell r="B918" t="str">
            <v>CASTILLO ANDERSON</v>
          </cell>
        </row>
        <row r="919">
          <cell r="A919">
            <v>7717520</v>
          </cell>
          <cell r="B919" t="str">
            <v>MASABEL JOSE LEONARDO</v>
          </cell>
        </row>
        <row r="920">
          <cell r="A920">
            <v>7718396</v>
          </cell>
          <cell r="B920" t="str">
            <v>CHARRY VARGAS JUAN CARLOS</v>
          </cell>
        </row>
        <row r="921">
          <cell r="A921">
            <v>7723883</v>
          </cell>
          <cell r="B921" t="str">
            <v>RODRIGUEZ MORALES ANDRES FELI</v>
          </cell>
        </row>
        <row r="922">
          <cell r="A922">
            <v>7724526</v>
          </cell>
          <cell r="B922" t="str">
            <v>VARGAS MAURICIO</v>
          </cell>
        </row>
        <row r="923">
          <cell r="A923">
            <v>7725569</v>
          </cell>
          <cell r="B923" t="str">
            <v>CABRA MACIAS DAVID GERMAN</v>
          </cell>
        </row>
        <row r="924">
          <cell r="A924">
            <v>7725571</v>
          </cell>
          <cell r="B924" t="str">
            <v>GONZALEZ QUIMBAYA LUIS EDUARD</v>
          </cell>
        </row>
        <row r="925">
          <cell r="A925">
            <v>7725578</v>
          </cell>
          <cell r="B925" t="str">
            <v>ILLON CERQUERA JHON FREDDY</v>
          </cell>
        </row>
        <row r="926">
          <cell r="A926">
            <v>7725699</v>
          </cell>
          <cell r="B926" t="str">
            <v>FORERO RAMIREZ FREDY ANDRES</v>
          </cell>
        </row>
        <row r="927">
          <cell r="A927">
            <v>7728015</v>
          </cell>
          <cell r="B927" t="str">
            <v>TOVAR CUENCA FLAVIO NELSON</v>
          </cell>
        </row>
        <row r="928">
          <cell r="A928">
            <v>7728922</v>
          </cell>
          <cell r="B928" t="str">
            <v>DUSSAN GARCIA GERARDO</v>
          </cell>
        </row>
        <row r="929">
          <cell r="A929">
            <v>7729836</v>
          </cell>
          <cell r="B929" t="str">
            <v>AGUIRRE GUZMAN OSCAR JAVIER</v>
          </cell>
        </row>
        <row r="930">
          <cell r="A930">
            <v>7730049</v>
          </cell>
          <cell r="B930" t="str">
            <v>MORA MUOZ JHON EDINSON</v>
          </cell>
        </row>
        <row r="931">
          <cell r="A931">
            <v>7732150</v>
          </cell>
          <cell r="B931" t="str">
            <v>CORTEZ SUAREZ JOSE EFRED</v>
          </cell>
        </row>
        <row r="932">
          <cell r="A932">
            <v>7732600</v>
          </cell>
          <cell r="B932" t="str">
            <v>GARCIA ESPINOSA FEIBER</v>
          </cell>
        </row>
        <row r="933">
          <cell r="A933">
            <v>7837142</v>
          </cell>
          <cell r="B933" t="str">
            <v>TRUJILLO GAITAN LUIS ENRIQUE</v>
          </cell>
        </row>
        <row r="934">
          <cell r="A934">
            <v>8011107</v>
          </cell>
          <cell r="B934" t="str">
            <v>LONDOÑO HERNANDO DE JESUS</v>
          </cell>
        </row>
        <row r="935">
          <cell r="A935">
            <v>8037814</v>
          </cell>
          <cell r="B935" t="str">
            <v>CARDONA GARCIA MIGUEL ANTONIO</v>
          </cell>
        </row>
        <row r="936">
          <cell r="A936">
            <v>8047932</v>
          </cell>
          <cell r="B936" t="str">
            <v>CORTES CABALLERO JORGE</v>
          </cell>
        </row>
        <row r="937">
          <cell r="A937">
            <v>8051134</v>
          </cell>
          <cell r="B937" t="str">
            <v>YEPES OMAR</v>
          </cell>
        </row>
        <row r="938">
          <cell r="A938">
            <v>8129813</v>
          </cell>
          <cell r="B938" t="str">
            <v>CHELA</v>
          </cell>
        </row>
        <row r="939">
          <cell r="A939">
            <v>8153789</v>
          </cell>
          <cell r="B939" t="str">
            <v>ELIGIO VASQUEZ</v>
          </cell>
        </row>
        <row r="940">
          <cell r="A940">
            <v>8164198</v>
          </cell>
          <cell r="B940" t="str">
            <v>RESTREPO RICO SERGIO</v>
          </cell>
        </row>
        <row r="941">
          <cell r="A941">
            <v>8218864</v>
          </cell>
          <cell r="B941" t="str">
            <v>OBANDO JAIME</v>
          </cell>
        </row>
        <row r="942">
          <cell r="A942">
            <v>8220364</v>
          </cell>
          <cell r="B942" t="str">
            <v>JIMENEZ MADRID JOSE GUILLERMO</v>
          </cell>
        </row>
        <row r="943">
          <cell r="A943">
            <v>8227527</v>
          </cell>
          <cell r="B943" t="str">
            <v>SAENZ CARLOS</v>
          </cell>
        </row>
        <row r="944">
          <cell r="A944">
            <v>8229522</v>
          </cell>
          <cell r="B944" t="str">
            <v>HURTADO RODRIGUEZ ARTURO</v>
          </cell>
        </row>
        <row r="945">
          <cell r="A945">
            <v>8246402</v>
          </cell>
          <cell r="B945" t="str">
            <v>TEXACO No 2 PALACE</v>
          </cell>
        </row>
        <row r="946">
          <cell r="A946">
            <v>8264250</v>
          </cell>
          <cell r="B946" t="str">
            <v>ZULUAGA BERNARDINO</v>
          </cell>
        </row>
        <row r="947">
          <cell r="A947">
            <v>8272653</v>
          </cell>
          <cell r="B947" t="str">
            <v>BUSTAMANTE PIEDRAHITA JORGE D</v>
          </cell>
        </row>
        <row r="948">
          <cell r="A948">
            <v>8274198</v>
          </cell>
          <cell r="B948" t="str">
            <v>MAYA CORREA SANTIAGO GONZALO</v>
          </cell>
        </row>
        <row r="949">
          <cell r="A949">
            <v>8282911</v>
          </cell>
          <cell r="B949" t="str">
            <v>METAL MECANICA INDUSTRIAL</v>
          </cell>
        </row>
        <row r="950">
          <cell r="A950">
            <v>8283993</v>
          </cell>
          <cell r="B950" t="str">
            <v>PACHECO GREGORIO</v>
          </cell>
        </row>
        <row r="951">
          <cell r="A951">
            <v>8285841</v>
          </cell>
          <cell r="B951" t="str">
            <v>CANO HERIBERTO</v>
          </cell>
        </row>
        <row r="952">
          <cell r="A952">
            <v>8288943</v>
          </cell>
          <cell r="B952" t="str">
            <v>PALACIO RODRIGO</v>
          </cell>
        </row>
        <row r="953">
          <cell r="A953">
            <v>8298492</v>
          </cell>
          <cell r="B953" t="str">
            <v>MARTINEZ JOSE ANTONIO</v>
          </cell>
        </row>
        <row r="954">
          <cell r="A954">
            <v>8301347</v>
          </cell>
          <cell r="B954" t="str">
            <v>MEJIA ARIAS RAFAEL ANTONIO</v>
          </cell>
        </row>
        <row r="955">
          <cell r="A955">
            <v>8305135</v>
          </cell>
          <cell r="B955" t="str">
            <v>JARAMILLO JORGE</v>
          </cell>
        </row>
        <row r="956">
          <cell r="A956">
            <v>8307898</v>
          </cell>
          <cell r="B956" t="str">
            <v>QUINTERO F JOSE DOMINGO</v>
          </cell>
        </row>
        <row r="957">
          <cell r="A957">
            <v>8309022</v>
          </cell>
          <cell r="B957" t="str">
            <v>RICO RESTREPO JUAN RODRIGO</v>
          </cell>
        </row>
        <row r="958">
          <cell r="A958">
            <v>8312368</v>
          </cell>
          <cell r="B958" t="str">
            <v>GOMEZ DUQUE FABIO DE JESUS</v>
          </cell>
        </row>
        <row r="959">
          <cell r="A959">
            <v>8313242</v>
          </cell>
          <cell r="B959" t="str">
            <v>COOP SE CAFICULTORES DE OCC D</v>
          </cell>
        </row>
        <row r="960">
          <cell r="A960">
            <v>8316702</v>
          </cell>
          <cell r="B960" t="str">
            <v>VASQUEZ ELIGIO</v>
          </cell>
        </row>
        <row r="961">
          <cell r="A961">
            <v>8323201</v>
          </cell>
          <cell r="B961" t="str">
            <v>POSADA MARIO</v>
          </cell>
        </row>
        <row r="962">
          <cell r="A962">
            <v>8325413</v>
          </cell>
          <cell r="B962" t="str">
            <v>REYES FREDDY DANIEL</v>
          </cell>
        </row>
        <row r="963">
          <cell r="A963">
            <v>8337468</v>
          </cell>
          <cell r="B963" t="str">
            <v>TABORDA JESUS ANTONIO</v>
          </cell>
        </row>
        <row r="964">
          <cell r="A964">
            <v>8345065</v>
          </cell>
          <cell r="B964" t="str">
            <v>MONTES ORLANDO</v>
          </cell>
        </row>
        <row r="965">
          <cell r="A965">
            <v>8348427</v>
          </cell>
          <cell r="B965" t="str">
            <v>GAVIRIA FLAVIO</v>
          </cell>
        </row>
        <row r="966">
          <cell r="A966">
            <v>8351656</v>
          </cell>
          <cell r="B966" t="str">
            <v>ANGEL ALBERTO</v>
          </cell>
        </row>
        <row r="967">
          <cell r="A967">
            <v>8385877</v>
          </cell>
          <cell r="B967" t="str">
            <v>GARCIA ANGEL</v>
          </cell>
        </row>
        <row r="968">
          <cell r="A968">
            <v>8390561</v>
          </cell>
          <cell r="B968" t="str">
            <v>CARBALLO GOMEZ REINALDO DE JE</v>
          </cell>
        </row>
        <row r="969">
          <cell r="A969">
            <v>8390977</v>
          </cell>
          <cell r="B969" t="str">
            <v>RODRIGUEZ CASAS DIEGO ABEL</v>
          </cell>
        </row>
        <row r="970">
          <cell r="A970">
            <v>8395932</v>
          </cell>
          <cell r="B970" t="str">
            <v>ORTEGA OSWALDO</v>
          </cell>
        </row>
        <row r="971">
          <cell r="A971">
            <v>8398969</v>
          </cell>
          <cell r="B971" t="str">
            <v>GOMEZ GUILLERMO LEON</v>
          </cell>
        </row>
        <row r="972">
          <cell r="A972">
            <v>8399250</v>
          </cell>
          <cell r="B972" t="str">
            <v>RAMIREZ MARTINEZ JUAN MANUEL</v>
          </cell>
        </row>
        <row r="973">
          <cell r="A973">
            <v>8401417</v>
          </cell>
          <cell r="B973" t="str">
            <v>RAMIREZ RIANO JAVIER</v>
          </cell>
        </row>
        <row r="974">
          <cell r="A974">
            <v>8402046</v>
          </cell>
          <cell r="B974" t="str">
            <v>LONDONO RUBEN DARIO</v>
          </cell>
        </row>
        <row r="975">
          <cell r="A975">
            <v>8402048</v>
          </cell>
          <cell r="B975" t="str">
            <v>LONDONO E JORGE ALBERTO</v>
          </cell>
        </row>
        <row r="976">
          <cell r="A976">
            <v>8402427</v>
          </cell>
          <cell r="B976" t="str">
            <v>QUIROZ ALEJANDRO DE JESUS</v>
          </cell>
        </row>
        <row r="977">
          <cell r="A977">
            <v>8402848</v>
          </cell>
          <cell r="B977" t="str">
            <v>LONDOÑO JORGE</v>
          </cell>
        </row>
        <row r="978">
          <cell r="A978">
            <v>8405516</v>
          </cell>
          <cell r="B978" t="str">
            <v>GONZALES ARBOLEDA JUAN ALBERT</v>
          </cell>
        </row>
        <row r="979">
          <cell r="A979">
            <v>8405620</v>
          </cell>
          <cell r="B979" t="str">
            <v>MAZO SILVIO DE JESUS</v>
          </cell>
        </row>
        <row r="980">
          <cell r="A980">
            <v>8405627</v>
          </cell>
          <cell r="B980" t="str">
            <v>MAZO SILVIO</v>
          </cell>
        </row>
        <row r="981">
          <cell r="A981">
            <v>8407324</v>
          </cell>
          <cell r="B981" t="str">
            <v>RAMIREZ GUTIERREZ SERGIO ANTO</v>
          </cell>
        </row>
        <row r="982">
          <cell r="A982">
            <v>8408604</v>
          </cell>
          <cell r="B982" t="str">
            <v>MOSQUERA OSORIO NELSON OLVERI</v>
          </cell>
        </row>
        <row r="983">
          <cell r="A983">
            <v>8409417</v>
          </cell>
          <cell r="B983" t="str">
            <v>RAMIREZ JAVIER</v>
          </cell>
        </row>
        <row r="984">
          <cell r="A984">
            <v>8412776</v>
          </cell>
          <cell r="B984" t="str">
            <v>FLORES CALLEJAS JORGE WILSON</v>
          </cell>
        </row>
        <row r="985">
          <cell r="A985">
            <v>8430263</v>
          </cell>
          <cell r="B985" t="str">
            <v>CARDONA MARIO</v>
          </cell>
        </row>
        <row r="986">
          <cell r="A986">
            <v>8459440</v>
          </cell>
          <cell r="B986" t="str">
            <v>ATEHORTUA ANCIZAR EDUARDO</v>
          </cell>
        </row>
        <row r="987">
          <cell r="A987">
            <v>8470464</v>
          </cell>
          <cell r="B987" t="str">
            <v>SUESCUN MARCOS</v>
          </cell>
        </row>
        <row r="988">
          <cell r="A988">
            <v>8470468</v>
          </cell>
          <cell r="B988" t="str">
            <v>JIMENEZ JAIRO</v>
          </cell>
        </row>
        <row r="989">
          <cell r="A989">
            <v>8470485</v>
          </cell>
          <cell r="B989" t="str">
            <v>VELASQUEZ BALDOMERO</v>
          </cell>
        </row>
        <row r="990">
          <cell r="A990">
            <v>8470508</v>
          </cell>
          <cell r="B990" t="str">
            <v>BEDOYA FRANCISCO ANTONIO</v>
          </cell>
        </row>
        <row r="991">
          <cell r="A991">
            <v>8470871</v>
          </cell>
          <cell r="B991" t="str">
            <v>SIERRA GUILLERMO</v>
          </cell>
        </row>
        <row r="992">
          <cell r="A992">
            <v>8470964</v>
          </cell>
          <cell r="B992" t="str">
            <v>BEDOYA BERNARDO</v>
          </cell>
        </row>
        <row r="993">
          <cell r="A993">
            <v>8471018</v>
          </cell>
          <cell r="B993" t="str">
            <v>ARBOLEDA PEDRO JULIO</v>
          </cell>
        </row>
        <row r="994">
          <cell r="A994">
            <v>8471026</v>
          </cell>
          <cell r="B994" t="str">
            <v>OSPINA AMADO DE J</v>
          </cell>
        </row>
        <row r="995">
          <cell r="A995">
            <v>8471170</v>
          </cell>
          <cell r="B995" t="str">
            <v>MEDINA LUIS ALBERTO</v>
          </cell>
        </row>
        <row r="996">
          <cell r="A996">
            <v>8471261</v>
          </cell>
          <cell r="B996" t="str">
            <v>MUNOZ GUSTAVO</v>
          </cell>
        </row>
        <row r="997">
          <cell r="A997">
            <v>8471265</v>
          </cell>
          <cell r="B997" t="str">
            <v>CORREA GONZALO</v>
          </cell>
        </row>
        <row r="998">
          <cell r="A998">
            <v>8471323</v>
          </cell>
          <cell r="B998" t="str">
            <v>MEDINA ALBEIRO</v>
          </cell>
        </row>
        <row r="999">
          <cell r="A999">
            <v>8471354</v>
          </cell>
          <cell r="B999" t="str">
            <v>BEDOYA LUIS ALBERTO</v>
          </cell>
        </row>
        <row r="1000">
          <cell r="A1000">
            <v>8471618</v>
          </cell>
          <cell r="B1000" t="str">
            <v>BEDOYA LEANDRO ANTONIO</v>
          </cell>
        </row>
        <row r="1001">
          <cell r="A1001">
            <v>8471976</v>
          </cell>
          <cell r="B1001" t="str">
            <v>RUIZ WILLIAN</v>
          </cell>
        </row>
        <row r="1002">
          <cell r="A1002">
            <v>8472162</v>
          </cell>
          <cell r="B1002" t="str">
            <v>ACEVEDO JOSE NICOLAS</v>
          </cell>
        </row>
        <row r="1003">
          <cell r="A1003">
            <v>8472514</v>
          </cell>
          <cell r="B1003" t="str">
            <v>GOMEZ GERMAN DARIO</v>
          </cell>
        </row>
        <row r="1004">
          <cell r="A1004">
            <v>8472567</v>
          </cell>
          <cell r="B1004" t="str">
            <v>CARO BRIGADIER</v>
          </cell>
        </row>
        <row r="1005">
          <cell r="A1005">
            <v>8472765</v>
          </cell>
          <cell r="B1005" t="str">
            <v>BERRIO OMAR</v>
          </cell>
        </row>
        <row r="1006">
          <cell r="A1006">
            <v>8473149</v>
          </cell>
          <cell r="B1006" t="str">
            <v>VELASQUEZ JOSE AURELIO</v>
          </cell>
        </row>
        <row r="1007">
          <cell r="A1007">
            <v>8473574</v>
          </cell>
          <cell r="B1007" t="str">
            <v>RODRIGUEZ LUIS SANTIAGO</v>
          </cell>
        </row>
        <row r="1008">
          <cell r="A1008">
            <v>8475421</v>
          </cell>
          <cell r="B1008" t="str">
            <v>CASTRO HERNANDO</v>
          </cell>
        </row>
        <row r="1009">
          <cell r="A1009">
            <v>8677716</v>
          </cell>
          <cell r="B1009" t="str">
            <v>LUENGAS VICTOR JULIO</v>
          </cell>
        </row>
        <row r="1010">
          <cell r="A1010">
            <v>8729881</v>
          </cell>
          <cell r="B1010" t="str">
            <v>NIEBLES CARDONA ARIEL</v>
          </cell>
        </row>
        <row r="1011">
          <cell r="A1011">
            <v>8743675</v>
          </cell>
          <cell r="B1011" t="str">
            <v>FERRER JAVIER FRANCISCO</v>
          </cell>
        </row>
        <row r="1012">
          <cell r="A1012">
            <v>9056626</v>
          </cell>
          <cell r="B1012" t="str">
            <v>CERON VICTORIANO RESTAURANTE</v>
          </cell>
        </row>
        <row r="1013">
          <cell r="A1013">
            <v>9071559</v>
          </cell>
          <cell r="B1013" t="str">
            <v>FIGUEROA ENOC CERON</v>
          </cell>
        </row>
        <row r="1014">
          <cell r="A1014">
            <v>9092224</v>
          </cell>
          <cell r="B1014" t="str">
            <v>RIOS P. JAIME BICICLETERIA RI</v>
          </cell>
        </row>
        <row r="1015">
          <cell r="A1015">
            <v>9196584</v>
          </cell>
          <cell r="B1015" t="str">
            <v>ACUNA MERCADO REINALDO JOSE</v>
          </cell>
        </row>
        <row r="1016">
          <cell r="A1016">
            <v>9196893</v>
          </cell>
          <cell r="B1016" t="str">
            <v>MENCO POLANCO WILSON GREGORIO</v>
          </cell>
        </row>
        <row r="1017">
          <cell r="A1017">
            <v>9197866</v>
          </cell>
          <cell r="B1017" t="str">
            <v>CASTANEDA SILVA WILMAN JOSE</v>
          </cell>
        </row>
        <row r="1018">
          <cell r="A1018">
            <v>9690623</v>
          </cell>
          <cell r="B1018" t="str">
            <v>SUAREZ GARCIA SAID</v>
          </cell>
        </row>
        <row r="1019">
          <cell r="A1019">
            <v>9693493</v>
          </cell>
          <cell r="B1019" t="str">
            <v>MOSCOTE SEGUANI BENIGNO</v>
          </cell>
        </row>
        <row r="1020">
          <cell r="A1020">
            <v>9726218</v>
          </cell>
          <cell r="B1020" t="str">
            <v>RODRIGUEZ ORJUELA CESAR AUGUS</v>
          </cell>
        </row>
        <row r="1021">
          <cell r="A1021">
            <v>9733868</v>
          </cell>
          <cell r="B1021" t="str">
            <v>OSORIO MUOZ FABER IVAN</v>
          </cell>
        </row>
        <row r="1022">
          <cell r="A1022">
            <v>9773588</v>
          </cell>
          <cell r="B1022" t="str">
            <v>MURCIA ROJAS JUAN CARLOS</v>
          </cell>
        </row>
        <row r="1023">
          <cell r="A1023">
            <v>9777858</v>
          </cell>
          <cell r="B1023" t="str">
            <v>OBANDO ERNESTO ANTONIO</v>
          </cell>
        </row>
        <row r="1024">
          <cell r="A1024">
            <v>9778550</v>
          </cell>
          <cell r="B1024" t="str">
            <v>IDARRAGA NORENA ANTONIO JOSE</v>
          </cell>
        </row>
        <row r="1025">
          <cell r="A1025">
            <v>9795231</v>
          </cell>
          <cell r="B1025" t="str">
            <v>GONZALEZ PALACIO MARTIN EMILI</v>
          </cell>
        </row>
        <row r="1026">
          <cell r="A1026">
            <v>9806129</v>
          </cell>
          <cell r="B1026" t="str">
            <v>BUITRAGO JARAMILLO DIEGO ANTO</v>
          </cell>
        </row>
        <row r="1027">
          <cell r="A1027">
            <v>9806806</v>
          </cell>
          <cell r="B1027" t="str">
            <v>CARDONA ALCALA LUIS EDUARDO</v>
          </cell>
        </row>
        <row r="1028">
          <cell r="A1028">
            <v>9807028</v>
          </cell>
          <cell r="B1028" t="str">
            <v>GUIZA CARVAJAL JOHN JAIRO</v>
          </cell>
        </row>
        <row r="1029">
          <cell r="A1029">
            <v>9808121</v>
          </cell>
          <cell r="B1029" t="str">
            <v>LOPEZ IBARGUEN TOMAS CUPERTIN</v>
          </cell>
        </row>
        <row r="1030">
          <cell r="A1030">
            <v>9809779</v>
          </cell>
          <cell r="B1030" t="str">
            <v>AGUIRRE LUIS GABRIEL</v>
          </cell>
        </row>
        <row r="1031">
          <cell r="A1031">
            <v>9815541</v>
          </cell>
          <cell r="B1031" t="str">
            <v>GOMEZ ACEVEDO GERMAN</v>
          </cell>
        </row>
        <row r="1032">
          <cell r="A1032">
            <v>9815745</v>
          </cell>
          <cell r="B1032" t="str">
            <v>BEDOYA GARCES REINALDO</v>
          </cell>
        </row>
        <row r="1033">
          <cell r="A1033">
            <v>9817401</v>
          </cell>
          <cell r="B1033" t="str">
            <v>BEDOYA HENAO EZEQUIEL</v>
          </cell>
        </row>
        <row r="1034">
          <cell r="A1034">
            <v>9845165</v>
          </cell>
          <cell r="B1034" t="str">
            <v>LLAVES WIILLIAN</v>
          </cell>
        </row>
        <row r="1035">
          <cell r="A1035">
            <v>9890048</v>
          </cell>
          <cell r="B1035" t="str">
            <v>BERMUDEZ CESAR</v>
          </cell>
        </row>
        <row r="1036">
          <cell r="A1036">
            <v>9892234</v>
          </cell>
          <cell r="B1036" t="str">
            <v>MARIN RAMIREZ LUBIN</v>
          </cell>
        </row>
        <row r="1037">
          <cell r="A1037">
            <v>9970162</v>
          </cell>
          <cell r="B1037" t="str">
            <v>JARAMILLO H MARIO</v>
          </cell>
        </row>
        <row r="1038">
          <cell r="A1038">
            <v>10002984</v>
          </cell>
          <cell r="B1038" t="str">
            <v>PATINO FREDY HERNAN</v>
          </cell>
        </row>
        <row r="1039">
          <cell r="A1039">
            <v>10003862</v>
          </cell>
          <cell r="B1039" t="str">
            <v>GOMEZ BEDOYA JUAN DIEGO</v>
          </cell>
        </row>
        <row r="1040">
          <cell r="A1040">
            <v>10005066</v>
          </cell>
          <cell r="B1040" t="str">
            <v>PEREZ JOSE HUMBERTO</v>
          </cell>
        </row>
        <row r="1041">
          <cell r="A1041">
            <v>10009095</v>
          </cell>
          <cell r="B1041" t="str">
            <v>ARIAS HECTOR FABIO</v>
          </cell>
        </row>
        <row r="1042">
          <cell r="A1042">
            <v>10009976</v>
          </cell>
          <cell r="B1042" t="str">
            <v>PATINO FREDDY</v>
          </cell>
        </row>
        <row r="1043">
          <cell r="A1043">
            <v>10015416</v>
          </cell>
          <cell r="B1043" t="str">
            <v>MARIN HECTOR JAMES</v>
          </cell>
        </row>
        <row r="1044">
          <cell r="A1044">
            <v>10015418</v>
          </cell>
          <cell r="B1044" t="str">
            <v>ARANGO JAIME</v>
          </cell>
        </row>
        <row r="1045">
          <cell r="A1045">
            <v>10015668</v>
          </cell>
          <cell r="B1045" t="str">
            <v>PESCADOR LUIS A</v>
          </cell>
        </row>
        <row r="1046">
          <cell r="A1046">
            <v>10017144</v>
          </cell>
          <cell r="B1046" t="str">
            <v>HURTADO FREDDY</v>
          </cell>
        </row>
        <row r="1047">
          <cell r="A1047">
            <v>10017500</v>
          </cell>
          <cell r="B1047" t="str">
            <v>OSORIO DIEGO</v>
          </cell>
        </row>
        <row r="1048">
          <cell r="A1048">
            <v>10017954</v>
          </cell>
          <cell r="B1048" t="str">
            <v>CARDENAS REINEL</v>
          </cell>
        </row>
        <row r="1049">
          <cell r="A1049">
            <v>10018413</v>
          </cell>
          <cell r="B1049" t="str">
            <v>LOPEZ JHON FREDY</v>
          </cell>
        </row>
        <row r="1050">
          <cell r="A1050">
            <v>10020818</v>
          </cell>
          <cell r="B1050" t="str">
            <v>HENAO MARIN JULIO CESAR</v>
          </cell>
        </row>
        <row r="1051">
          <cell r="A1051">
            <v>10021233</v>
          </cell>
          <cell r="B1051" t="str">
            <v>ORTIZ LUIS</v>
          </cell>
        </row>
        <row r="1052">
          <cell r="A1052">
            <v>10021908</v>
          </cell>
          <cell r="B1052" t="str">
            <v>VULCANIZADORA PASIMINIA</v>
          </cell>
        </row>
        <row r="1053">
          <cell r="A1053">
            <v>10027866</v>
          </cell>
          <cell r="B1053" t="str">
            <v>ROJAS PERDOMO JUAN PABLO</v>
          </cell>
        </row>
        <row r="1054">
          <cell r="A1054">
            <v>10029582</v>
          </cell>
          <cell r="B1054" t="str">
            <v>DELIGHT</v>
          </cell>
        </row>
        <row r="1055">
          <cell r="A1055">
            <v>10053495</v>
          </cell>
          <cell r="B1055" t="str">
            <v>GOMEZ JAIRO</v>
          </cell>
        </row>
        <row r="1056">
          <cell r="A1056">
            <v>10056045</v>
          </cell>
          <cell r="B1056" t="str">
            <v>ECHEVERRY OVIDIO</v>
          </cell>
        </row>
        <row r="1057">
          <cell r="A1057">
            <v>10056218</v>
          </cell>
          <cell r="B1057" t="str">
            <v>VALDEZ JOSE</v>
          </cell>
        </row>
        <row r="1058">
          <cell r="A1058">
            <v>10058581</v>
          </cell>
          <cell r="B1058" t="str">
            <v>ARIAS OROZCO MARIO</v>
          </cell>
        </row>
        <row r="1059">
          <cell r="A1059">
            <v>10061690</v>
          </cell>
          <cell r="B1059" t="str">
            <v>AGUDELO WILLIAM</v>
          </cell>
        </row>
        <row r="1060">
          <cell r="A1060">
            <v>10063576</v>
          </cell>
          <cell r="B1060" t="str">
            <v>MARULANDA FERNANDO</v>
          </cell>
        </row>
        <row r="1061">
          <cell r="A1061">
            <v>10067752</v>
          </cell>
          <cell r="B1061" t="str">
            <v>PELAEZ ELMER USMA</v>
          </cell>
        </row>
        <row r="1062">
          <cell r="A1062">
            <v>10069012</v>
          </cell>
          <cell r="B1062" t="str">
            <v>MEDITAERRANEE HOTEL</v>
          </cell>
        </row>
        <row r="1063">
          <cell r="A1063">
            <v>10069818</v>
          </cell>
          <cell r="B1063" t="str">
            <v>SALAZAR RIVERA EDUARDO</v>
          </cell>
        </row>
        <row r="1064">
          <cell r="A1064">
            <v>10070579</v>
          </cell>
          <cell r="B1064" t="str">
            <v>VINASCO DANIEL</v>
          </cell>
        </row>
        <row r="1065">
          <cell r="A1065">
            <v>10070666</v>
          </cell>
          <cell r="B1065" t="str">
            <v>CRUZ ALARCON HERNAN</v>
          </cell>
        </row>
        <row r="1066">
          <cell r="A1066">
            <v>10071484</v>
          </cell>
          <cell r="B1066" t="str">
            <v>HUERTAS ROLDAN PEDRO VICENTE</v>
          </cell>
        </row>
        <row r="1067">
          <cell r="A1067">
            <v>10075736</v>
          </cell>
          <cell r="B1067" t="str">
            <v>GALLEGO ARIAS FABIO</v>
          </cell>
        </row>
        <row r="1068">
          <cell r="A1068">
            <v>10076748</v>
          </cell>
          <cell r="B1068" t="str">
            <v>AMAYA CLAVIJO CARLOS ALBERTO</v>
          </cell>
        </row>
        <row r="1069">
          <cell r="A1069">
            <v>10077332</v>
          </cell>
          <cell r="B1069" t="str">
            <v>SANCHEZ GOMEZ ALBERTO</v>
          </cell>
        </row>
        <row r="1070">
          <cell r="A1070">
            <v>10077574</v>
          </cell>
          <cell r="B1070" t="str">
            <v>GIRALDO JOSE H</v>
          </cell>
        </row>
        <row r="1071">
          <cell r="A1071">
            <v>10077941</v>
          </cell>
          <cell r="B1071" t="str">
            <v>MENESES FERNANDO</v>
          </cell>
        </row>
        <row r="1072">
          <cell r="A1072">
            <v>10078884</v>
          </cell>
          <cell r="B1072" t="str">
            <v>ZAPATA LIBANIEL</v>
          </cell>
        </row>
        <row r="1073">
          <cell r="A1073">
            <v>10078994</v>
          </cell>
          <cell r="B1073" t="str">
            <v>CALLE ZULUAGA GERMAN</v>
          </cell>
        </row>
        <row r="1074">
          <cell r="A1074">
            <v>10079064</v>
          </cell>
          <cell r="B1074" t="str">
            <v>ALMACEN Y TALLER SERVIMUELLES</v>
          </cell>
        </row>
        <row r="1075">
          <cell r="A1075">
            <v>10082685</v>
          </cell>
          <cell r="B1075" t="str">
            <v>ARIAS ANIBAL</v>
          </cell>
        </row>
        <row r="1076">
          <cell r="A1076">
            <v>10085365</v>
          </cell>
          <cell r="B1076" t="str">
            <v>ESCOBAR GARCES HERNANDO</v>
          </cell>
        </row>
        <row r="1077">
          <cell r="A1077">
            <v>10086034</v>
          </cell>
          <cell r="B1077" t="str">
            <v>CORREA GONZALEZ ALBERTO</v>
          </cell>
        </row>
        <row r="1078">
          <cell r="A1078">
            <v>10087973</v>
          </cell>
          <cell r="B1078" t="str">
            <v>CARDONA MEDARDO</v>
          </cell>
        </row>
        <row r="1079">
          <cell r="A1079">
            <v>10089888</v>
          </cell>
          <cell r="B1079" t="str">
            <v>CORREA RAMON ELIAS</v>
          </cell>
        </row>
        <row r="1080">
          <cell r="A1080">
            <v>10092152</v>
          </cell>
          <cell r="B1080" t="str">
            <v>LA VINA</v>
          </cell>
        </row>
        <row r="1081">
          <cell r="A1081">
            <v>10092477</v>
          </cell>
          <cell r="B1081" t="str">
            <v>SUPERMERCADO LA 29</v>
          </cell>
        </row>
        <row r="1082">
          <cell r="A1082">
            <v>10093571</v>
          </cell>
          <cell r="B1082" t="str">
            <v>VELEZ AGUDELO JAIRO DE JESUS</v>
          </cell>
        </row>
        <row r="1083">
          <cell r="A1083">
            <v>10094078</v>
          </cell>
          <cell r="B1083" t="str">
            <v>ROMERO YESID</v>
          </cell>
        </row>
        <row r="1084">
          <cell r="A1084">
            <v>10094514</v>
          </cell>
          <cell r="B1084" t="str">
            <v>MEJIA RIVERA GILBERTO</v>
          </cell>
        </row>
        <row r="1085">
          <cell r="A1085">
            <v>10095645</v>
          </cell>
          <cell r="B1085" t="str">
            <v>JIMENEZ WILLIAN</v>
          </cell>
        </row>
        <row r="1086">
          <cell r="A1086">
            <v>10097184</v>
          </cell>
          <cell r="B1086" t="str">
            <v>GUZMAN JORGE H</v>
          </cell>
        </row>
        <row r="1087">
          <cell r="A1087">
            <v>10097886</v>
          </cell>
          <cell r="B1087" t="str">
            <v>VALENCIA VASQUEZ LUIS MARIO</v>
          </cell>
        </row>
        <row r="1088">
          <cell r="A1088">
            <v>10098232</v>
          </cell>
          <cell r="B1088" t="str">
            <v>CARMONA M CARLOS ALBERTO</v>
          </cell>
        </row>
        <row r="1089">
          <cell r="A1089">
            <v>10101640</v>
          </cell>
          <cell r="B1089" t="str">
            <v>GUZMAN CARLOS ALBERTO</v>
          </cell>
        </row>
        <row r="1090">
          <cell r="A1090">
            <v>10102218</v>
          </cell>
          <cell r="B1090" t="str">
            <v>SALAZAR GIL CARLOS MARIO</v>
          </cell>
        </row>
        <row r="1091">
          <cell r="A1091">
            <v>10103705</v>
          </cell>
          <cell r="B1091" t="str">
            <v>SERVI EXTINTORES</v>
          </cell>
        </row>
        <row r="1092">
          <cell r="A1092">
            <v>10104452</v>
          </cell>
          <cell r="B1092" t="str">
            <v>ARIAS ARMANDO</v>
          </cell>
        </row>
        <row r="1093">
          <cell r="A1093">
            <v>10104720</v>
          </cell>
          <cell r="B1093" t="str">
            <v>MURILLO JUAN CARLOS</v>
          </cell>
        </row>
        <row r="1094">
          <cell r="A1094">
            <v>10104738</v>
          </cell>
          <cell r="B1094" t="str">
            <v>RAIGOSA JORGE</v>
          </cell>
        </row>
        <row r="1095">
          <cell r="A1095">
            <v>10106051</v>
          </cell>
          <cell r="B1095" t="str">
            <v>ARIAS GOMEZ GERMAN DE JESUS</v>
          </cell>
        </row>
        <row r="1096">
          <cell r="A1096">
            <v>10107412</v>
          </cell>
          <cell r="B1096" t="str">
            <v>MARTINEZ BRAULIO</v>
          </cell>
        </row>
        <row r="1097">
          <cell r="A1097">
            <v>10110686</v>
          </cell>
          <cell r="B1097" t="str">
            <v>AGUDELO CARLOS</v>
          </cell>
        </row>
        <row r="1098">
          <cell r="A1098">
            <v>10111213</v>
          </cell>
          <cell r="B1098" t="str">
            <v>ARCE JAVIER</v>
          </cell>
        </row>
        <row r="1099">
          <cell r="A1099">
            <v>10111348</v>
          </cell>
          <cell r="B1099" t="str">
            <v>ATEHORTUA RAMIRO</v>
          </cell>
        </row>
        <row r="1100">
          <cell r="A1100">
            <v>10113021</v>
          </cell>
          <cell r="B1100" t="str">
            <v>VARGAS LUIS HERNAN</v>
          </cell>
        </row>
        <row r="1101">
          <cell r="A1101">
            <v>10116097</v>
          </cell>
          <cell r="B1101" t="str">
            <v>FRANCO BEDOYA LUIS FERNANDO</v>
          </cell>
        </row>
        <row r="1102">
          <cell r="A1102">
            <v>10116604</v>
          </cell>
          <cell r="B1102" t="str">
            <v>URRIAGO LOPEZ GUSTAVO</v>
          </cell>
        </row>
        <row r="1103">
          <cell r="A1103">
            <v>10118349</v>
          </cell>
          <cell r="B1103" t="str">
            <v>HERNANDEZ JAIRO BERNAL</v>
          </cell>
        </row>
        <row r="1104">
          <cell r="A1104">
            <v>10120240</v>
          </cell>
          <cell r="B1104" t="str">
            <v>TREJOS JAIRO</v>
          </cell>
        </row>
        <row r="1105">
          <cell r="A1105">
            <v>10121439</v>
          </cell>
          <cell r="B1105" t="str">
            <v>ACEVEDO JOSE DONAY</v>
          </cell>
        </row>
        <row r="1106">
          <cell r="A1106">
            <v>10121651</v>
          </cell>
          <cell r="B1106" t="str">
            <v>RAMIREZ ECHEVERRY CARLOS</v>
          </cell>
        </row>
        <row r="1107">
          <cell r="A1107">
            <v>10122974</v>
          </cell>
          <cell r="B1107" t="str">
            <v>MONTOYA ORLANDO</v>
          </cell>
        </row>
        <row r="1108">
          <cell r="A1108">
            <v>10123138</v>
          </cell>
          <cell r="B1108" t="str">
            <v>ANGARITA JAVIER</v>
          </cell>
        </row>
        <row r="1109">
          <cell r="A1109">
            <v>10123139</v>
          </cell>
          <cell r="B1109" t="str">
            <v>AGUDELO CESAR AUGUSTO</v>
          </cell>
        </row>
        <row r="1110">
          <cell r="A1110">
            <v>10123452</v>
          </cell>
          <cell r="B1110" t="str">
            <v>PALACIO GERMAN ALEJANDRO</v>
          </cell>
        </row>
        <row r="1111">
          <cell r="A1111">
            <v>10123863</v>
          </cell>
          <cell r="B1111" t="str">
            <v>CORREA CEBALLOS EVERARDO ANTO</v>
          </cell>
        </row>
        <row r="1112">
          <cell r="A1112">
            <v>10124057</v>
          </cell>
          <cell r="B1112" t="str">
            <v>PAPELERIA JAVEN</v>
          </cell>
        </row>
        <row r="1113">
          <cell r="A1113">
            <v>10124800</v>
          </cell>
          <cell r="B1113" t="str">
            <v>PATINO RICO RAMON EMILIO</v>
          </cell>
        </row>
        <row r="1114">
          <cell r="A1114">
            <v>10125879</v>
          </cell>
          <cell r="B1114" t="str">
            <v>AGUDELO URIEL</v>
          </cell>
        </row>
        <row r="1115">
          <cell r="A1115">
            <v>10125907</v>
          </cell>
          <cell r="B1115" t="str">
            <v>MOLANO MARIO DE J</v>
          </cell>
        </row>
        <row r="1116">
          <cell r="A1116">
            <v>10126124</v>
          </cell>
          <cell r="B1116" t="str">
            <v>ARISTIZABAL MARTIN DANILO</v>
          </cell>
        </row>
        <row r="1117">
          <cell r="A1117">
            <v>10127031</v>
          </cell>
          <cell r="B1117" t="str">
            <v>MANDARIN HECTOR</v>
          </cell>
        </row>
        <row r="1118">
          <cell r="A1118">
            <v>10127459</v>
          </cell>
          <cell r="B1118" t="str">
            <v>ARBOLEDA JOSE FREDDY</v>
          </cell>
        </row>
        <row r="1119">
          <cell r="A1119">
            <v>10128127</v>
          </cell>
          <cell r="B1119" t="str">
            <v>ARIAS MARIO</v>
          </cell>
        </row>
        <row r="1120">
          <cell r="A1120">
            <v>10128920</v>
          </cell>
          <cell r="B1120" t="str">
            <v>GARCIA JHON FREY</v>
          </cell>
        </row>
        <row r="1121">
          <cell r="A1121">
            <v>10130123</v>
          </cell>
          <cell r="B1121" t="str">
            <v>ALZATE GUILLERMO</v>
          </cell>
        </row>
        <row r="1122">
          <cell r="A1122">
            <v>10130128</v>
          </cell>
          <cell r="B1122" t="str">
            <v>ALZATE QUILLERMO</v>
          </cell>
        </row>
        <row r="1123">
          <cell r="A1123">
            <v>10133001</v>
          </cell>
          <cell r="B1123" t="str">
            <v>FRESNEDA OSCAR</v>
          </cell>
        </row>
        <row r="1124">
          <cell r="A1124">
            <v>10133430</v>
          </cell>
          <cell r="B1124" t="str">
            <v>RENDON GALLEGO CESAR AUGUSTO</v>
          </cell>
        </row>
        <row r="1125">
          <cell r="A1125">
            <v>10133603</v>
          </cell>
          <cell r="B1125" t="str">
            <v>ARISTIZABAL MANUEL ALBERTO</v>
          </cell>
        </row>
        <row r="1126">
          <cell r="A1126">
            <v>10135010</v>
          </cell>
          <cell r="B1126" t="str">
            <v>GALLEGO JORGE MARIO</v>
          </cell>
        </row>
        <row r="1127">
          <cell r="A1127">
            <v>10135230</v>
          </cell>
          <cell r="B1127" t="str">
            <v>MARTINEZ DIEGO</v>
          </cell>
        </row>
        <row r="1128">
          <cell r="A1128">
            <v>10137013</v>
          </cell>
          <cell r="B1128" t="str">
            <v>CARDONA DIEGO</v>
          </cell>
        </row>
        <row r="1129">
          <cell r="A1129">
            <v>10137147</v>
          </cell>
          <cell r="B1129" t="str">
            <v>PINO RIOS MIGUEL ILIAN</v>
          </cell>
        </row>
        <row r="1130">
          <cell r="A1130">
            <v>10138638</v>
          </cell>
          <cell r="B1130" t="str">
            <v>MARTINEZ GRAJALES CARLOS ALBE</v>
          </cell>
        </row>
        <row r="1131">
          <cell r="A1131">
            <v>10139154</v>
          </cell>
          <cell r="B1131" t="str">
            <v>CALLE ARLEX ANTONIO</v>
          </cell>
        </row>
        <row r="1132">
          <cell r="A1132">
            <v>10139460</v>
          </cell>
          <cell r="B1132" t="str">
            <v>CASTANEDA LUIS CARLOS</v>
          </cell>
        </row>
        <row r="1133">
          <cell r="A1133">
            <v>10139852</v>
          </cell>
          <cell r="B1133" t="str">
            <v>SOLANO RUIZ HECTOR JULIO</v>
          </cell>
        </row>
        <row r="1134">
          <cell r="A1134">
            <v>10141075</v>
          </cell>
          <cell r="B1134" t="str">
            <v>HERNANDEZ OCHOA JHON FABIO</v>
          </cell>
        </row>
        <row r="1135">
          <cell r="A1135">
            <v>10145689</v>
          </cell>
          <cell r="B1135" t="str">
            <v>YEPES EDILBERTO</v>
          </cell>
        </row>
        <row r="1136">
          <cell r="A1136">
            <v>10146425</v>
          </cell>
          <cell r="B1136" t="str">
            <v>QUIROZ ALBEIRO</v>
          </cell>
        </row>
        <row r="1137">
          <cell r="A1137">
            <v>10151612</v>
          </cell>
          <cell r="B1137" t="str">
            <v>SOTO FREDDY</v>
          </cell>
        </row>
        <row r="1138">
          <cell r="A1138">
            <v>10154325</v>
          </cell>
          <cell r="B1138" t="str">
            <v>GARCIA CARLOS</v>
          </cell>
        </row>
        <row r="1139">
          <cell r="A1139">
            <v>10154353</v>
          </cell>
          <cell r="B1139" t="str">
            <v>GIRALDO JOSE HECTOR</v>
          </cell>
        </row>
        <row r="1140">
          <cell r="A1140">
            <v>10159353</v>
          </cell>
          <cell r="B1140" t="str">
            <v>GIRALDO HECTOR</v>
          </cell>
        </row>
        <row r="1141">
          <cell r="A1141">
            <v>10164008</v>
          </cell>
          <cell r="B1141" t="str">
            <v>GALEANO GONZALO DE JESUS</v>
          </cell>
        </row>
        <row r="1142">
          <cell r="A1142">
            <v>10167303</v>
          </cell>
          <cell r="B1142" t="str">
            <v>CARDONA CARDONA HENRY HERNAND</v>
          </cell>
        </row>
        <row r="1143">
          <cell r="A1143">
            <v>10168480</v>
          </cell>
          <cell r="B1143" t="str">
            <v>DIAZ PATINO RODOLFO</v>
          </cell>
        </row>
        <row r="1144">
          <cell r="A1144">
            <v>10175800</v>
          </cell>
          <cell r="B1144" t="str">
            <v>CAMAYO HERRERA EDU</v>
          </cell>
        </row>
        <row r="1145">
          <cell r="A1145">
            <v>10175900</v>
          </cell>
          <cell r="B1145" t="str">
            <v>CAMAYO HERRERA EDU</v>
          </cell>
        </row>
        <row r="1146">
          <cell r="A1146">
            <v>10200265</v>
          </cell>
          <cell r="B1146" t="str">
            <v>HERNANDEZ GALLEGO JOSE GUILLE</v>
          </cell>
        </row>
        <row r="1147">
          <cell r="A1147">
            <v>10211167</v>
          </cell>
          <cell r="B1147" t="str">
            <v>FLORES VALENCIA WILSON</v>
          </cell>
        </row>
        <row r="1148">
          <cell r="A1148">
            <v>10216836</v>
          </cell>
          <cell r="B1148" t="str">
            <v>DUQUE PEREZ CARLOS ARTURO</v>
          </cell>
        </row>
        <row r="1149">
          <cell r="A1149">
            <v>10218614</v>
          </cell>
          <cell r="B1149" t="str">
            <v>OCAMPO ARANGO  ROBERTO RESTAU</v>
          </cell>
        </row>
        <row r="1150">
          <cell r="A1150">
            <v>10221513</v>
          </cell>
          <cell r="B1150" t="str">
            <v>POSADA G  LEONIDAS</v>
          </cell>
        </row>
        <row r="1151">
          <cell r="A1151">
            <v>10227411</v>
          </cell>
          <cell r="B1151" t="str">
            <v>LONDONO ITURIEL</v>
          </cell>
        </row>
        <row r="1152">
          <cell r="A1152">
            <v>10229931</v>
          </cell>
          <cell r="B1152" t="str">
            <v>ALVAREZ FERNANDO</v>
          </cell>
        </row>
        <row r="1153">
          <cell r="A1153">
            <v>10231222</v>
          </cell>
          <cell r="B1153" t="str">
            <v>RIOS NESTOR</v>
          </cell>
        </row>
        <row r="1154">
          <cell r="A1154">
            <v>10231376</v>
          </cell>
          <cell r="B1154" t="str">
            <v>CAMELO JAVIER</v>
          </cell>
        </row>
        <row r="1155">
          <cell r="A1155">
            <v>10233575</v>
          </cell>
          <cell r="B1155" t="str">
            <v>GARCIA HIPOLDO</v>
          </cell>
        </row>
        <row r="1156">
          <cell r="A1156">
            <v>10234959</v>
          </cell>
          <cell r="B1156" t="str">
            <v>ORTIZ C MANUEL ARTURO</v>
          </cell>
        </row>
        <row r="1157">
          <cell r="A1157">
            <v>10239534</v>
          </cell>
          <cell r="B1157" t="str">
            <v>DIAZ MOLANO HECTOR</v>
          </cell>
        </row>
        <row r="1158">
          <cell r="A1158">
            <v>10239977</v>
          </cell>
          <cell r="B1158" t="str">
            <v>CORRALES LOPEZ JOSE ARTURO</v>
          </cell>
        </row>
        <row r="1159">
          <cell r="A1159">
            <v>10242644</v>
          </cell>
          <cell r="B1159" t="str">
            <v>GARCIA NIETO CARLOS ARTURO</v>
          </cell>
        </row>
        <row r="1160">
          <cell r="A1160">
            <v>10242737</v>
          </cell>
          <cell r="B1160" t="str">
            <v>PARQUEADERO 19-24</v>
          </cell>
        </row>
        <row r="1161">
          <cell r="A1161">
            <v>10242878</v>
          </cell>
          <cell r="B1161" t="str">
            <v>RAMIREZ VARELA GILBERTO</v>
          </cell>
        </row>
        <row r="1162">
          <cell r="A1162">
            <v>10247030</v>
          </cell>
          <cell r="B1162" t="str">
            <v>CORREA HENAO JORGE EUGENIO</v>
          </cell>
        </row>
        <row r="1163">
          <cell r="A1163">
            <v>10250475</v>
          </cell>
          <cell r="B1163" t="str">
            <v>SANCHEZ LOPEZ JUAN FARID</v>
          </cell>
        </row>
        <row r="1164">
          <cell r="A1164">
            <v>10260082</v>
          </cell>
          <cell r="B1164" t="str">
            <v>ARIAS CARLOS</v>
          </cell>
        </row>
        <row r="1165">
          <cell r="A1165">
            <v>10263946</v>
          </cell>
          <cell r="B1165" t="str">
            <v>MUÑOZ LUIS FERNANDO</v>
          </cell>
        </row>
        <row r="1166">
          <cell r="A1166">
            <v>10266782</v>
          </cell>
          <cell r="B1166" t="str">
            <v>RIVERA BENJAMIN</v>
          </cell>
        </row>
        <row r="1167">
          <cell r="A1167">
            <v>10267002</v>
          </cell>
          <cell r="B1167" t="str">
            <v>PEREZ GOMEZ LUIS ALFONSO</v>
          </cell>
        </row>
        <row r="1168">
          <cell r="A1168">
            <v>10280238</v>
          </cell>
          <cell r="B1168" t="str">
            <v>GONZALEZ JONY</v>
          </cell>
        </row>
        <row r="1169">
          <cell r="A1169">
            <v>10290403</v>
          </cell>
          <cell r="B1169" t="str">
            <v>GUEVARA MANRRIQUE JESUS ALBER</v>
          </cell>
        </row>
        <row r="1170">
          <cell r="A1170">
            <v>10290596</v>
          </cell>
          <cell r="B1170" t="str">
            <v>IBAGON TRUJILLO ALEXANDER</v>
          </cell>
        </row>
        <row r="1171">
          <cell r="A1171">
            <v>10292729</v>
          </cell>
          <cell r="B1171" t="str">
            <v>GUANARITA GOLONDRINO ISMAEL</v>
          </cell>
        </row>
        <row r="1172">
          <cell r="A1172">
            <v>10292966</v>
          </cell>
          <cell r="B1172" t="str">
            <v>MERA OSCAR JAVIER</v>
          </cell>
        </row>
        <row r="1173">
          <cell r="A1173">
            <v>10293941</v>
          </cell>
          <cell r="B1173" t="str">
            <v>RIASCOS A WALNER ALEXANDER</v>
          </cell>
        </row>
        <row r="1174">
          <cell r="A1174">
            <v>10294913</v>
          </cell>
          <cell r="B1174" t="str">
            <v>PARRA ORTEGA OSCAR EDUARDO</v>
          </cell>
        </row>
        <row r="1175">
          <cell r="A1175">
            <v>10295108</v>
          </cell>
          <cell r="B1175" t="str">
            <v>BERMUDEZ OMAR</v>
          </cell>
        </row>
        <row r="1176">
          <cell r="A1176">
            <v>10296180</v>
          </cell>
          <cell r="B1176" t="str">
            <v>TELECID COM</v>
          </cell>
        </row>
        <row r="1177">
          <cell r="A1177">
            <v>10296186</v>
          </cell>
          <cell r="B1177" t="str">
            <v>MENESES CERON DIEGO ANDRES</v>
          </cell>
        </row>
        <row r="1178">
          <cell r="A1178">
            <v>10296846</v>
          </cell>
          <cell r="B1178" t="str">
            <v>MUNOZ MUNOZ FABIO HUMBERTO</v>
          </cell>
        </row>
        <row r="1179">
          <cell r="A1179">
            <v>10297495</v>
          </cell>
          <cell r="B1179" t="str">
            <v>GAVIRIA JHON ANDERSON</v>
          </cell>
        </row>
        <row r="1180">
          <cell r="A1180">
            <v>10297549</v>
          </cell>
          <cell r="B1180" t="str">
            <v>AVIRAMA MAMIAM GUILLERMO ARTU</v>
          </cell>
        </row>
        <row r="1181">
          <cell r="A1181">
            <v>10299430</v>
          </cell>
          <cell r="B1181" t="str">
            <v>ALZATE SAPUY JHON ALEXANDER</v>
          </cell>
        </row>
        <row r="1182">
          <cell r="A1182">
            <v>10299608</v>
          </cell>
          <cell r="B1182" t="str">
            <v>MACA AVIRAMA DAGOBERTO</v>
          </cell>
        </row>
        <row r="1183">
          <cell r="A1183">
            <v>10315392</v>
          </cell>
          <cell r="B1183" t="str">
            <v>ACOSTA EDGAR ARMANDO</v>
          </cell>
        </row>
        <row r="1184">
          <cell r="A1184">
            <v>10316545</v>
          </cell>
          <cell r="B1184" t="str">
            <v>SAMBONI LASSO DIEGO ANTONIO</v>
          </cell>
        </row>
        <row r="1185">
          <cell r="A1185">
            <v>10351529</v>
          </cell>
          <cell r="B1185" t="str">
            <v>ENCINALES CARLOS A</v>
          </cell>
        </row>
        <row r="1186">
          <cell r="A1186">
            <v>10370117</v>
          </cell>
          <cell r="B1186" t="str">
            <v>VALENCIA BELARDINO</v>
          </cell>
        </row>
        <row r="1187">
          <cell r="A1187">
            <v>10380053</v>
          </cell>
          <cell r="B1187" t="str">
            <v>ROMERO HERNAN ALBERTO</v>
          </cell>
        </row>
        <row r="1188">
          <cell r="A1188">
            <v>10386210</v>
          </cell>
          <cell r="B1188" t="str">
            <v>RIASCOS M CARLOS ALBERTO</v>
          </cell>
        </row>
        <row r="1189">
          <cell r="A1189">
            <v>10386736</v>
          </cell>
          <cell r="B1189" t="str">
            <v>SALAZAR MADRID FRANKLI</v>
          </cell>
        </row>
        <row r="1190">
          <cell r="A1190">
            <v>10387578</v>
          </cell>
          <cell r="B1190" t="str">
            <v>TOVAR RENTERIA SILVIO</v>
          </cell>
        </row>
        <row r="1191">
          <cell r="A1191">
            <v>10421320</v>
          </cell>
          <cell r="B1191" t="str">
            <v>CASTRO HAROLD</v>
          </cell>
        </row>
        <row r="1192">
          <cell r="A1192">
            <v>10430001</v>
          </cell>
          <cell r="B1192" t="str">
            <v>RIOS WALTER</v>
          </cell>
        </row>
        <row r="1193">
          <cell r="A1193">
            <v>10441684</v>
          </cell>
          <cell r="B1193" t="str">
            <v>MONTES RAUL</v>
          </cell>
        </row>
        <row r="1194">
          <cell r="A1194">
            <v>10448296</v>
          </cell>
          <cell r="B1194" t="str">
            <v>AGUDELO CARLOS</v>
          </cell>
        </row>
        <row r="1195">
          <cell r="A1195">
            <v>10471447</v>
          </cell>
          <cell r="B1195" t="str">
            <v>CANIZALES OMAR</v>
          </cell>
        </row>
        <row r="1196">
          <cell r="A1196">
            <v>10471558</v>
          </cell>
          <cell r="B1196" t="str">
            <v>LUCUMI EULARIO</v>
          </cell>
        </row>
        <row r="1197">
          <cell r="A1197">
            <v>10472652</v>
          </cell>
          <cell r="B1197" t="str">
            <v>GUAZA LUCUMI ROSENDO</v>
          </cell>
        </row>
        <row r="1198">
          <cell r="A1198">
            <v>10473104</v>
          </cell>
          <cell r="B1198" t="str">
            <v>ZUNIGA VIVEROS CARLOS ALBERTO</v>
          </cell>
        </row>
        <row r="1199">
          <cell r="A1199">
            <v>10473489</v>
          </cell>
          <cell r="B1199" t="str">
            <v>CHARA GONZALEZ CARLOS EDWIN</v>
          </cell>
        </row>
        <row r="1200">
          <cell r="A1200">
            <v>10473970</v>
          </cell>
          <cell r="B1200" t="str">
            <v>TRUJILLO LUCUMI MARIO ALFONSO</v>
          </cell>
        </row>
        <row r="1201">
          <cell r="A1201">
            <v>10474471</v>
          </cell>
          <cell r="B1201" t="str">
            <v>BALANTA MONTANO JOSE FRANKLIN</v>
          </cell>
        </row>
        <row r="1202">
          <cell r="A1202">
            <v>10475389</v>
          </cell>
          <cell r="B1202" t="str">
            <v>CANO MENDEZ JOSE ANTONIO</v>
          </cell>
        </row>
        <row r="1203">
          <cell r="A1203">
            <v>10476073</v>
          </cell>
          <cell r="B1203" t="str">
            <v>GONZALEZ LAZARO</v>
          </cell>
        </row>
        <row r="1204">
          <cell r="A1204">
            <v>10477568</v>
          </cell>
          <cell r="B1204" t="str">
            <v>MACHIN ALFONSO ANTONIO</v>
          </cell>
        </row>
        <row r="1205">
          <cell r="A1205">
            <v>10477787</v>
          </cell>
          <cell r="B1205" t="str">
            <v>RODRIGUEZ SEGUNDO JESUS</v>
          </cell>
        </row>
        <row r="1206">
          <cell r="A1206">
            <v>10478638</v>
          </cell>
          <cell r="B1206" t="str">
            <v>MANCILLA ALIRIO</v>
          </cell>
        </row>
        <row r="1207">
          <cell r="A1207">
            <v>10478770</v>
          </cell>
          <cell r="B1207" t="str">
            <v>CALAMBAS HURTADO ROBERTO</v>
          </cell>
        </row>
        <row r="1208">
          <cell r="A1208">
            <v>10478898</v>
          </cell>
          <cell r="B1208" t="str">
            <v>CARABALI MINA ALBERTO</v>
          </cell>
        </row>
        <row r="1209">
          <cell r="A1209">
            <v>10479284</v>
          </cell>
          <cell r="B1209" t="str">
            <v>YEPES LUIS CAMILO</v>
          </cell>
        </row>
        <row r="1210">
          <cell r="A1210">
            <v>10479583</v>
          </cell>
          <cell r="B1210" t="str">
            <v>OROZCO LOZADA HENRY</v>
          </cell>
        </row>
        <row r="1211">
          <cell r="A1211">
            <v>10480872</v>
          </cell>
          <cell r="B1211" t="str">
            <v>SURTIMATERIALES LA 25</v>
          </cell>
        </row>
        <row r="1212">
          <cell r="A1212">
            <v>10481853</v>
          </cell>
          <cell r="B1212" t="str">
            <v>GONZALEZ TEGUE NESTOR ARTURO</v>
          </cell>
        </row>
        <row r="1213">
          <cell r="A1213">
            <v>10482551</v>
          </cell>
          <cell r="B1213" t="str">
            <v>ANGOLA ROBERT</v>
          </cell>
        </row>
        <row r="1214">
          <cell r="A1214">
            <v>10483373</v>
          </cell>
          <cell r="B1214" t="str">
            <v>SABOGAL ALFARO CARLOS ARTURO</v>
          </cell>
        </row>
        <row r="1215">
          <cell r="A1215">
            <v>10483662</v>
          </cell>
          <cell r="B1215" t="str">
            <v>OSPINA NICANDRO</v>
          </cell>
        </row>
        <row r="1216">
          <cell r="A1216">
            <v>10483917</v>
          </cell>
          <cell r="B1216" t="str">
            <v>FERNANDEZ GRIJALBA ALFONSO</v>
          </cell>
        </row>
        <row r="1217">
          <cell r="A1217">
            <v>10484038</v>
          </cell>
          <cell r="B1217" t="str">
            <v>BUSTOS MOLINA POLICARPO</v>
          </cell>
        </row>
        <row r="1218">
          <cell r="A1218">
            <v>10484501</v>
          </cell>
          <cell r="B1218" t="str">
            <v>ALARCON URBANO JAIDY</v>
          </cell>
        </row>
        <row r="1219">
          <cell r="A1219">
            <v>10486653</v>
          </cell>
          <cell r="B1219" t="str">
            <v>MINA SILVARIS</v>
          </cell>
        </row>
        <row r="1220">
          <cell r="A1220">
            <v>10486677</v>
          </cell>
          <cell r="B1220" t="str">
            <v>VALENCIA TOMBE GUMERCINDO</v>
          </cell>
        </row>
        <row r="1221">
          <cell r="A1221">
            <v>10487399</v>
          </cell>
          <cell r="B1221" t="str">
            <v>PECHENE RODRIGUEZ JAMES</v>
          </cell>
        </row>
        <row r="1222">
          <cell r="A1222">
            <v>10487892</v>
          </cell>
          <cell r="B1222" t="str">
            <v>LASSO CHARA EDISON</v>
          </cell>
        </row>
        <row r="1223">
          <cell r="A1223">
            <v>10488319</v>
          </cell>
          <cell r="B1223" t="str">
            <v>MUNOZ SANIPATIN JAIRO</v>
          </cell>
        </row>
        <row r="1224">
          <cell r="A1224">
            <v>10488807</v>
          </cell>
          <cell r="B1224" t="str">
            <v>CAMAYO MARTINEZ AGOBARDO</v>
          </cell>
        </row>
        <row r="1225">
          <cell r="A1225">
            <v>10489773</v>
          </cell>
          <cell r="B1225" t="str">
            <v>AMU ARIAS LUIS EDUARDO</v>
          </cell>
        </row>
        <row r="1226">
          <cell r="A1226">
            <v>10490266</v>
          </cell>
          <cell r="B1226" t="str">
            <v>RODALLEGA EUGENIO</v>
          </cell>
        </row>
        <row r="1227">
          <cell r="A1227">
            <v>10491709</v>
          </cell>
          <cell r="B1227" t="str">
            <v>CARABALI JHON JAIRO</v>
          </cell>
        </row>
        <row r="1228">
          <cell r="A1228">
            <v>10496428</v>
          </cell>
          <cell r="B1228" t="str">
            <v>CALAMBAS ARENAS ROBERTO</v>
          </cell>
        </row>
        <row r="1229">
          <cell r="A1229">
            <v>10496640</v>
          </cell>
          <cell r="B1229" t="str">
            <v>TROCHEZ DAGUA LOR ANDRES</v>
          </cell>
        </row>
        <row r="1230">
          <cell r="A1230">
            <v>10496797</v>
          </cell>
          <cell r="B1230" t="str">
            <v>JORDAN LEDESMA JHONNY ALEXAND</v>
          </cell>
        </row>
        <row r="1231">
          <cell r="A1231">
            <v>10497002</v>
          </cell>
          <cell r="B1231" t="str">
            <v>BALANTA ARRECHEA JOHN JAIVER</v>
          </cell>
        </row>
        <row r="1232">
          <cell r="A1232">
            <v>10498335</v>
          </cell>
          <cell r="B1232" t="str">
            <v>CARABALI GARCIA JUAN JOSE</v>
          </cell>
        </row>
        <row r="1233">
          <cell r="A1233">
            <v>10505139</v>
          </cell>
          <cell r="B1233" t="str">
            <v>ERAZO RODRIGUEZ ALMEIRO ANTON</v>
          </cell>
        </row>
        <row r="1234">
          <cell r="A1234">
            <v>10516544</v>
          </cell>
          <cell r="B1234" t="str">
            <v>VIVAS LINDO JOSE RODRIGO</v>
          </cell>
        </row>
        <row r="1235">
          <cell r="A1235">
            <v>10519917</v>
          </cell>
          <cell r="B1235" t="str">
            <v>PENA ORTEGA ESTEBAN</v>
          </cell>
        </row>
        <row r="1236">
          <cell r="A1236">
            <v>10521213</v>
          </cell>
          <cell r="B1236" t="str">
            <v>POSADA LEONIDAS</v>
          </cell>
        </row>
        <row r="1237">
          <cell r="A1237">
            <v>10522298</v>
          </cell>
          <cell r="B1237" t="str">
            <v>CALDERON CESAR</v>
          </cell>
        </row>
        <row r="1238">
          <cell r="A1238">
            <v>10523518</v>
          </cell>
          <cell r="B1238" t="str">
            <v>POLINDARA PABLO</v>
          </cell>
        </row>
        <row r="1239">
          <cell r="A1239">
            <v>10525067</v>
          </cell>
          <cell r="B1239" t="str">
            <v>CALDERON OROZCO LEONARDO</v>
          </cell>
        </row>
        <row r="1240">
          <cell r="A1240">
            <v>10526823</v>
          </cell>
          <cell r="B1240" t="str">
            <v>MOSQUERA LOPEZ MARIO TOMAS</v>
          </cell>
        </row>
        <row r="1241">
          <cell r="A1241">
            <v>10531529</v>
          </cell>
          <cell r="B1241" t="str">
            <v>ENCINALES MEJIA CARLOS  A</v>
          </cell>
        </row>
        <row r="1242">
          <cell r="A1242">
            <v>10532071</v>
          </cell>
          <cell r="B1242" t="str">
            <v>HURTADO HERRAN CARLOS IGNACIO</v>
          </cell>
        </row>
        <row r="1243">
          <cell r="A1243">
            <v>10534220</v>
          </cell>
          <cell r="B1243" t="str">
            <v>LUGO CERTUCHE DIEGO MARIA</v>
          </cell>
        </row>
        <row r="1244">
          <cell r="A1244">
            <v>10536281</v>
          </cell>
          <cell r="B1244" t="str">
            <v>VALENCIA HERNEY ALCODINES</v>
          </cell>
        </row>
        <row r="1245">
          <cell r="A1245">
            <v>10536893</v>
          </cell>
          <cell r="B1245" t="str">
            <v>VIDAL ALBERTO</v>
          </cell>
        </row>
        <row r="1246">
          <cell r="A1246">
            <v>10537139</v>
          </cell>
          <cell r="B1246" t="str">
            <v>BONILLA CUELLAR CESAR ALFONSO</v>
          </cell>
        </row>
        <row r="1247">
          <cell r="A1247">
            <v>10537510</v>
          </cell>
          <cell r="B1247" t="str">
            <v>DOMINGUEZ JESUS F.</v>
          </cell>
        </row>
        <row r="1248">
          <cell r="A1248">
            <v>10537817</v>
          </cell>
          <cell r="B1248" t="str">
            <v>ORTIZ CASTILLO NEFTALI</v>
          </cell>
        </row>
        <row r="1249">
          <cell r="A1249">
            <v>10540031</v>
          </cell>
          <cell r="B1249" t="str">
            <v>ORDONEZ PENA RAMIRO ALONSO</v>
          </cell>
        </row>
        <row r="1250">
          <cell r="A1250">
            <v>10540327</v>
          </cell>
          <cell r="B1250" t="str">
            <v>ROMERO PEÑA ROBERT OFFI-ARTES</v>
          </cell>
        </row>
        <row r="1251">
          <cell r="A1251">
            <v>10540576</v>
          </cell>
          <cell r="B1251" t="str">
            <v>MENDEZ SAAVEDRA VICTOR ANTONI</v>
          </cell>
        </row>
        <row r="1252">
          <cell r="A1252">
            <v>10540866</v>
          </cell>
          <cell r="B1252" t="str">
            <v>SALAMCA MEDINA DIEGO MARINO</v>
          </cell>
        </row>
        <row r="1253">
          <cell r="A1253">
            <v>10540959</v>
          </cell>
          <cell r="B1253" t="str">
            <v>HURTADO CANO JORGE CRISTOBAL</v>
          </cell>
        </row>
        <row r="1254">
          <cell r="A1254">
            <v>10541861</v>
          </cell>
          <cell r="B1254" t="str">
            <v>GAVIRIA SILVA CARLOS FERNANDO</v>
          </cell>
        </row>
        <row r="1255">
          <cell r="A1255">
            <v>10542501</v>
          </cell>
          <cell r="B1255" t="str">
            <v>VELASCO ANTE DIDIER JULIAN</v>
          </cell>
        </row>
        <row r="1256">
          <cell r="A1256">
            <v>10543588</v>
          </cell>
          <cell r="B1256" t="str">
            <v>GAVIRIA GARCIA DUVERNEY</v>
          </cell>
        </row>
        <row r="1257">
          <cell r="A1257">
            <v>10543634</v>
          </cell>
          <cell r="B1257" t="str">
            <v>LONDOÑO JUAN CARLOS</v>
          </cell>
        </row>
        <row r="1258">
          <cell r="A1258">
            <v>10545282</v>
          </cell>
          <cell r="B1258" t="str">
            <v>BONILLA MUOZ JESUS ANDRES</v>
          </cell>
        </row>
        <row r="1259">
          <cell r="A1259">
            <v>10545843</v>
          </cell>
          <cell r="B1259" t="str">
            <v>VALENCIA CARABALI JOSE ELIECE</v>
          </cell>
        </row>
        <row r="1260">
          <cell r="A1260">
            <v>10546105</v>
          </cell>
          <cell r="B1260" t="str">
            <v>SOLARTE SOLARTE JOSE HERNEY</v>
          </cell>
        </row>
        <row r="1261">
          <cell r="A1261">
            <v>10546270</v>
          </cell>
          <cell r="B1261" t="str">
            <v>DAZA HERRERA JESUS OVIEDO</v>
          </cell>
        </row>
        <row r="1262">
          <cell r="A1262">
            <v>10547047</v>
          </cell>
          <cell r="B1262" t="str">
            <v>PALTA JESUS</v>
          </cell>
        </row>
        <row r="1263">
          <cell r="A1263">
            <v>10547363</v>
          </cell>
          <cell r="B1263" t="str">
            <v>TOBAR MUNOZ VICTOR ARMANDO</v>
          </cell>
        </row>
        <row r="1264">
          <cell r="A1264">
            <v>10547654</v>
          </cell>
          <cell r="B1264" t="str">
            <v>GARCIA CARVAJAL FABIO HUMBERT</v>
          </cell>
        </row>
        <row r="1265">
          <cell r="A1265">
            <v>10548950</v>
          </cell>
          <cell r="B1265" t="str">
            <v>ESTRUCTURAS METALICAS DEL VAL</v>
          </cell>
        </row>
        <row r="1266">
          <cell r="A1266">
            <v>10549802</v>
          </cell>
          <cell r="B1266" t="str">
            <v>CERON SERNA MANUEL JOSE</v>
          </cell>
        </row>
        <row r="1267">
          <cell r="A1267">
            <v>10550356</v>
          </cell>
          <cell r="B1267" t="str">
            <v>YAFUE ALIRIO</v>
          </cell>
        </row>
        <row r="1268">
          <cell r="A1268">
            <v>10550561</v>
          </cell>
          <cell r="B1268" t="str">
            <v>TRUJILLO VALENCIA lUIS EDUARD</v>
          </cell>
        </row>
        <row r="1269">
          <cell r="A1269">
            <v>10552568</v>
          </cell>
          <cell r="B1269" t="str">
            <v>VARGAS OSCAR RAFAEL</v>
          </cell>
        </row>
        <row r="1270">
          <cell r="A1270">
            <v>10553381</v>
          </cell>
          <cell r="B1270" t="str">
            <v>HINCAPIE PALOMEQUE LUIS ANGEL</v>
          </cell>
        </row>
        <row r="1271">
          <cell r="A1271">
            <v>10553802</v>
          </cell>
          <cell r="B1271" t="str">
            <v>GUSTAVO SALCEDO</v>
          </cell>
        </row>
        <row r="1272">
          <cell r="A1272">
            <v>10556620</v>
          </cell>
          <cell r="B1272" t="str">
            <v>GUZMAN EDINSON</v>
          </cell>
        </row>
        <row r="1273">
          <cell r="A1273">
            <v>10556727</v>
          </cell>
          <cell r="B1273" t="str">
            <v>SARRIA CASTILLO JAIRO</v>
          </cell>
        </row>
        <row r="1274">
          <cell r="A1274">
            <v>10557267</v>
          </cell>
          <cell r="B1274" t="str">
            <v>CONTRERAS IRNE</v>
          </cell>
        </row>
        <row r="1275">
          <cell r="A1275">
            <v>10559775</v>
          </cell>
          <cell r="B1275" t="str">
            <v>CARABALI LUCUMI OLDER</v>
          </cell>
        </row>
        <row r="1276">
          <cell r="A1276">
            <v>10565804</v>
          </cell>
          <cell r="B1276" t="str">
            <v>HOYOS COSTAIN</v>
          </cell>
        </row>
        <row r="1277">
          <cell r="A1277">
            <v>10567355</v>
          </cell>
          <cell r="B1277" t="str">
            <v>LEAL OBANDO DANY</v>
          </cell>
        </row>
        <row r="1278">
          <cell r="A1278">
            <v>10580001</v>
          </cell>
          <cell r="B1278" t="str">
            <v>CASTRO ALBERTO</v>
          </cell>
        </row>
        <row r="1279">
          <cell r="A1279">
            <v>10592440</v>
          </cell>
          <cell r="B1279" t="str">
            <v>JIMENEZ CALDERON GILDARDO</v>
          </cell>
        </row>
        <row r="1280">
          <cell r="A1280">
            <v>10631143</v>
          </cell>
          <cell r="B1280" t="str">
            <v>MARULANDA HENAO MARIO</v>
          </cell>
        </row>
        <row r="1281">
          <cell r="A1281">
            <v>10660606</v>
          </cell>
          <cell r="B1281" t="str">
            <v>CHANTRE MANCERA WILLIAM HERNA</v>
          </cell>
        </row>
        <row r="1282">
          <cell r="A1282">
            <v>10690076</v>
          </cell>
          <cell r="B1282" t="str">
            <v>GONZALEZ ARMANDO</v>
          </cell>
        </row>
        <row r="1283">
          <cell r="A1283">
            <v>10691120</v>
          </cell>
          <cell r="B1283" t="str">
            <v>BRAVO ANACONA JUAN</v>
          </cell>
        </row>
        <row r="1284">
          <cell r="A1284">
            <v>10691801</v>
          </cell>
          <cell r="B1284" t="str">
            <v>VALENCIA VICTOR MANUEL</v>
          </cell>
        </row>
        <row r="1285">
          <cell r="A1285">
            <v>10694550</v>
          </cell>
          <cell r="B1285" t="str">
            <v>GONZALEZ LUIS GUILLERMO</v>
          </cell>
        </row>
        <row r="1286">
          <cell r="A1286">
            <v>10695396</v>
          </cell>
          <cell r="B1286" t="str">
            <v>TOBAR VELASCO LEONEL</v>
          </cell>
        </row>
        <row r="1287">
          <cell r="A1287">
            <v>10697463</v>
          </cell>
          <cell r="B1287" t="str">
            <v>CAICEDO MUÑOZ EDWAR</v>
          </cell>
        </row>
        <row r="1288">
          <cell r="A1288">
            <v>10697719</v>
          </cell>
          <cell r="B1288" t="str">
            <v>IDROBO MOSQUERA JOSE LIDER</v>
          </cell>
        </row>
        <row r="1289">
          <cell r="A1289">
            <v>10720855</v>
          </cell>
          <cell r="B1289" t="str">
            <v>PILLIMUE SANCHEZ PEDRO NEL</v>
          </cell>
        </row>
        <row r="1290">
          <cell r="A1290">
            <v>10724002</v>
          </cell>
          <cell r="B1290" t="str">
            <v>QUIGUANAS ALMENDRA LEONARDO R</v>
          </cell>
        </row>
        <row r="1291">
          <cell r="A1291">
            <v>10743410</v>
          </cell>
          <cell r="B1291" t="str">
            <v>ZULUAGA GUSTAVO</v>
          </cell>
        </row>
        <row r="1292">
          <cell r="A1292">
            <v>10750956</v>
          </cell>
          <cell r="B1292" t="str">
            <v>MOSQUERA MONTERO HECTOR MANUE</v>
          </cell>
        </row>
        <row r="1293">
          <cell r="A1293">
            <v>10751509</v>
          </cell>
          <cell r="B1293" t="str">
            <v>QUINTANA HURTADO SALOMON</v>
          </cell>
        </row>
        <row r="1294">
          <cell r="A1294">
            <v>10752179</v>
          </cell>
          <cell r="B1294" t="str">
            <v>RIVERA SIGIFREDO</v>
          </cell>
        </row>
        <row r="1295">
          <cell r="A1295">
            <v>10755013</v>
          </cell>
          <cell r="B1295" t="str">
            <v>CALAMBAS PAZ WILBER JAIME</v>
          </cell>
        </row>
        <row r="1296">
          <cell r="A1296">
            <v>10757047</v>
          </cell>
          <cell r="B1296" t="str">
            <v>MURILLO JHON</v>
          </cell>
        </row>
        <row r="1297">
          <cell r="A1297">
            <v>10776324</v>
          </cell>
          <cell r="B1297" t="str">
            <v>PEREA WILBER</v>
          </cell>
        </row>
        <row r="1298">
          <cell r="A1298">
            <v>10779420</v>
          </cell>
          <cell r="B1298" t="str">
            <v>ENCUADERNACION LILIANA</v>
          </cell>
        </row>
        <row r="1299">
          <cell r="A1299">
            <v>10834138</v>
          </cell>
          <cell r="B1299" t="str">
            <v>AGUIRRE GSTAVO</v>
          </cell>
        </row>
        <row r="1300">
          <cell r="A1300">
            <v>10897549</v>
          </cell>
          <cell r="B1300" t="str">
            <v>AYORA RUIZ CARLOS</v>
          </cell>
        </row>
        <row r="1301">
          <cell r="A1301">
            <v>11001100</v>
          </cell>
          <cell r="B1301" t="str">
            <v>OCCEL CELULAR</v>
          </cell>
        </row>
        <row r="1302">
          <cell r="A1302">
            <v>11105617</v>
          </cell>
          <cell r="B1302" t="str">
            <v>HOYOS BENITEZ NILSON JAIDER</v>
          </cell>
        </row>
        <row r="1303">
          <cell r="A1303">
            <v>11206465</v>
          </cell>
          <cell r="B1303" t="str">
            <v>VARELA PRIETO JHON EDILBERTO</v>
          </cell>
        </row>
        <row r="1304">
          <cell r="A1304">
            <v>11223962</v>
          </cell>
          <cell r="B1304" t="str">
            <v>LOAIZA JORGE GUIOVANY</v>
          </cell>
        </row>
        <row r="1305">
          <cell r="A1305">
            <v>11224333</v>
          </cell>
          <cell r="B1305" t="str">
            <v>MARIN ANA LUCIA</v>
          </cell>
        </row>
        <row r="1306">
          <cell r="A1306">
            <v>11224916</v>
          </cell>
          <cell r="B1306" t="str">
            <v>VARGAS PEREZ OSCAR ALFONSO</v>
          </cell>
        </row>
        <row r="1307">
          <cell r="A1307">
            <v>11225394</v>
          </cell>
          <cell r="B1307" t="str">
            <v>MEJIA RAFAEL</v>
          </cell>
        </row>
        <row r="1308">
          <cell r="A1308">
            <v>11225639</v>
          </cell>
          <cell r="B1308" t="str">
            <v>CARMONA SOTO JAIME</v>
          </cell>
        </row>
        <row r="1309">
          <cell r="A1309">
            <v>11230177</v>
          </cell>
          <cell r="B1309" t="str">
            <v>CHOACHI C  RIGOBERTO</v>
          </cell>
        </row>
        <row r="1310">
          <cell r="A1310">
            <v>11253369</v>
          </cell>
          <cell r="B1310" t="str">
            <v>GARCIA LUZ MARY</v>
          </cell>
        </row>
        <row r="1311">
          <cell r="A1311">
            <v>11255663</v>
          </cell>
          <cell r="B1311" t="str">
            <v>ARANGO MARIO</v>
          </cell>
        </row>
        <row r="1312">
          <cell r="A1312">
            <v>11292200</v>
          </cell>
          <cell r="B1312" t="str">
            <v>RESTREPO ANGEL</v>
          </cell>
        </row>
        <row r="1313">
          <cell r="A1313">
            <v>11292685</v>
          </cell>
          <cell r="B1313" t="str">
            <v>CHILATRA FLORESMIRO</v>
          </cell>
        </row>
        <row r="1314">
          <cell r="A1314">
            <v>11299235</v>
          </cell>
          <cell r="B1314" t="str">
            <v>MONROY LUIS ENRIQUE</v>
          </cell>
        </row>
        <row r="1315">
          <cell r="A1315">
            <v>11302415</v>
          </cell>
          <cell r="B1315" t="str">
            <v>HERNANDEZ FLOREZ JESUS</v>
          </cell>
        </row>
        <row r="1316">
          <cell r="A1316">
            <v>11302791</v>
          </cell>
          <cell r="B1316" t="str">
            <v>CIFUENTES CARDONA HUMBERTO</v>
          </cell>
        </row>
        <row r="1317">
          <cell r="A1317">
            <v>11306036</v>
          </cell>
          <cell r="B1317" t="str">
            <v>CARDONA MEDINA ANDRES FELIPE</v>
          </cell>
        </row>
        <row r="1318">
          <cell r="A1318">
            <v>11321617</v>
          </cell>
          <cell r="B1318" t="str">
            <v>ARIAS GIL CARLOS GERMAN</v>
          </cell>
        </row>
        <row r="1319">
          <cell r="A1319">
            <v>11359389</v>
          </cell>
          <cell r="B1319" t="str">
            <v>VELASQUEZ GLORIA</v>
          </cell>
        </row>
        <row r="1320">
          <cell r="A1320">
            <v>11386526</v>
          </cell>
          <cell r="B1320" t="str">
            <v>LAS PIRAMIDES</v>
          </cell>
        </row>
        <row r="1321">
          <cell r="A1321">
            <v>11413189</v>
          </cell>
          <cell r="B1321" t="str">
            <v>ROJAS SALAZAR RAFAEL ALBERTO</v>
          </cell>
        </row>
        <row r="1322">
          <cell r="A1322">
            <v>11428709</v>
          </cell>
          <cell r="B1322" t="str">
            <v>MALO GARCIA DANIEL</v>
          </cell>
        </row>
        <row r="1323">
          <cell r="A1323">
            <v>11441444</v>
          </cell>
          <cell r="B1323" t="str">
            <v>LUCUMI CARLOS ALBERTO</v>
          </cell>
        </row>
        <row r="1324">
          <cell r="A1324">
            <v>11521601</v>
          </cell>
          <cell r="B1324" t="str">
            <v>ROJAS ROJAS ABEL</v>
          </cell>
        </row>
        <row r="1325">
          <cell r="A1325">
            <v>11542555</v>
          </cell>
          <cell r="B1325" t="str">
            <v>VASQUEZ LUIS FERNANDO</v>
          </cell>
        </row>
        <row r="1326">
          <cell r="A1326">
            <v>11620996</v>
          </cell>
          <cell r="B1326" t="str">
            <v>MURILLO MOSQUERA JHON ALEXAND</v>
          </cell>
        </row>
        <row r="1327">
          <cell r="A1327">
            <v>11636508</v>
          </cell>
          <cell r="B1327" t="str">
            <v>LONGA ARBOLEDA ARTEMO</v>
          </cell>
        </row>
        <row r="1328">
          <cell r="A1328">
            <v>11636563</v>
          </cell>
          <cell r="B1328" t="str">
            <v>MOSQUERA CAICEDO LUIS ALAIN</v>
          </cell>
        </row>
        <row r="1329">
          <cell r="A1329">
            <v>11705771</v>
          </cell>
          <cell r="B1329" t="str">
            <v>RIVAS MURILLO EULISES</v>
          </cell>
        </row>
        <row r="1330">
          <cell r="A1330">
            <v>11707724</v>
          </cell>
          <cell r="B1330" t="str">
            <v>JENSEN AGUILAR CLIFFORD</v>
          </cell>
        </row>
        <row r="1331">
          <cell r="A1331">
            <v>11796858</v>
          </cell>
          <cell r="B1331" t="str">
            <v>MAGANA VIERA POMPEYO</v>
          </cell>
        </row>
        <row r="1332">
          <cell r="A1332">
            <v>11798876</v>
          </cell>
          <cell r="B1332" t="str">
            <v>MOSQUERA PALACIOS LUIS ANTONI</v>
          </cell>
        </row>
        <row r="1333">
          <cell r="A1333">
            <v>11825029</v>
          </cell>
          <cell r="B1333" t="str">
            <v>DIAZ MENA JUAN</v>
          </cell>
        </row>
        <row r="1334">
          <cell r="A1334">
            <v>11885524</v>
          </cell>
          <cell r="B1334" t="str">
            <v>MOSQUERA HURTADO EDWIN WILMAR</v>
          </cell>
        </row>
        <row r="1335">
          <cell r="A1335">
            <v>11885820</v>
          </cell>
          <cell r="B1335" t="str">
            <v>CAICEDO VICTORIA ANUBIO</v>
          </cell>
        </row>
        <row r="1336">
          <cell r="A1336">
            <v>11886296</v>
          </cell>
          <cell r="B1336" t="str">
            <v>ACHITO MOSQUERA JUAN EDGARDO</v>
          </cell>
        </row>
        <row r="1337">
          <cell r="A1337">
            <v>11886347</v>
          </cell>
          <cell r="B1337" t="str">
            <v>CASTILLO LOPEZ JOSE MARIA</v>
          </cell>
        </row>
        <row r="1338">
          <cell r="A1338">
            <v>11900076</v>
          </cell>
          <cell r="B1338" t="str">
            <v>PALACIOS SALAS MILTON</v>
          </cell>
        </row>
        <row r="1339">
          <cell r="A1339">
            <v>11936915</v>
          </cell>
          <cell r="B1339" t="str">
            <v>MORENO JUAN CARLOS</v>
          </cell>
        </row>
        <row r="1340">
          <cell r="A1340">
            <v>11936926</v>
          </cell>
          <cell r="B1340" t="str">
            <v>ORTEGA JIMENEZ JOSE DE  LOS S</v>
          </cell>
        </row>
        <row r="1341">
          <cell r="A1341">
            <v>11937515</v>
          </cell>
          <cell r="B1341" t="str">
            <v>ARBOLEDA SANCHEZ JOSE HAMILTO</v>
          </cell>
        </row>
        <row r="1342">
          <cell r="A1342">
            <v>11937837</v>
          </cell>
          <cell r="B1342" t="str">
            <v>MOSQUERA PEREA JAIR</v>
          </cell>
        </row>
        <row r="1343">
          <cell r="A1343">
            <v>11938210</v>
          </cell>
          <cell r="B1343" t="str">
            <v>ASPRILLA ECHEVERRY ALVARO</v>
          </cell>
        </row>
        <row r="1344">
          <cell r="A1344">
            <v>11939764</v>
          </cell>
          <cell r="B1344" t="str">
            <v>CASTILLO JOSE MARIA</v>
          </cell>
        </row>
        <row r="1345">
          <cell r="A1345">
            <v>11975025</v>
          </cell>
          <cell r="B1345" t="str">
            <v>IBARGUEN LOPEZ VICTOR ELIECER</v>
          </cell>
        </row>
        <row r="1346">
          <cell r="A1346">
            <v>11975049</v>
          </cell>
          <cell r="B1346" t="str">
            <v>MURILLO MANYOMA LUIS ENRIQUE</v>
          </cell>
        </row>
        <row r="1347">
          <cell r="A1347">
            <v>12094697</v>
          </cell>
          <cell r="B1347" t="str">
            <v>TORRENTE TRUJILLO JORGE ENRIQ</v>
          </cell>
        </row>
        <row r="1348">
          <cell r="A1348">
            <v>12099194</v>
          </cell>
          <cell r="B1348" t="str">
            <v>CANDELO UMANA ALVARO</v>
          </cell>
        </row>
        <row r="1349">
          <cell r="A1349">
            <v>12101823</v>
          </cell>
          <cell r="B1349" t="str">
            <v>CHARRY BONILLA MARCO ANTONIO</v>
          </cell>
        </row>
        <row r="1350">
          <cell r="A1350">
            <v>12103206</v>
          </cell>
          <cell r="B1350" t="str">
            <v>BASTO FALLA JOSE DARIO</v>
          </cell>
        </row>
        <row r="1351">
          <cell r="A1351">
            <v>12104256</v>
          </cell>
          <cell r="B1351" t="str">
            <v>GARRIDO TRIANA CARLOS JULIO</v>
          </cell>
        </row>
        <row r="1352">
          <cell r="A1352">
            <v>12105260</v>
          </cell>
          <cell r="B1352" t="str">
            <v>GRISALES RICARDO</v>
          </cell>
        </row>
        <row r="1353">
          <cell r="A1353">
            <v>12106913</v>
          </cell>
          <cell r="B1353" t="str">
            <v>SANCHEZ ALVARO</v>
          </cell>
        </row>
        <row r="1354">
          <cell r="A1354">
            <v>12107073</v>
          </cell>
          <cell r="B1354" t="str">
            <v>CASTAÑEDA A JORGE</v>
          </cell>
        </row>
        <row r="1355">
          <cell r="A1355">
            <v>12109488</v>
          </cell>
          <cell r="B1355" t="str">
            <v>OSSA LUIS</v>
          </cell>
        </row>
        <row r="1356">
          <cell r="A1356">
            <v>12109824</v>
          </cell>
          <cell r="B1356" t="str">
            <v>OSORIO MOSQUERA VICTOR FELIX</v>
          </cell>
        </row>
        <row r="1357">
          <cell r="A1357">
            <v>12110185</v>
          </cell>
          <cell r="B1357" t="str">
            <v>CALDERON SOTO JOSE IGANCIO</v>
          </cell>
        </row>
        <row r="1358">
          <cell r="A1358">
            <v>12111235</v>
          </cell>
          <cell r="B1358" t="str">
            <v>ALDANA ROJAS JULIO</v>
          </cell>
        </row>
        <row r="1359">
          <cell r="A1359">
            <v>12111531</v>
          </cell>
          <cell r="B1359" t="str">
            <v>POLO CABRERA ORLANDO</v>
          </cell>
        </row>
        <row r="1360">
          <cell r="A1360">
            <v>12111953</v>
          </cell>
          <cell r="B1360" t="str">
            <v>SILENCIADORES HERMES</v>
          </cell>
        </row>
        <row r="1361">
          <cell r="A1361">
            <v>12113570</v>
          </cell>
          <cell r="B1361" t="str">
            <v>MEDINA CASTILLO ABELARDO</v>
          </cell>
        </row>
        <row r="1362">
          <cell r="A1362">
            <v>12115299</v>
          </cell>
          <cell r="B1362" t="str">
            <v>POSADA MAYA JOSE NELSON</v>
          </cell>
        </row>
        <row r="1363">
          <cell r="A1363">
            <v>12116432</v>
          </cell>
          <cell r="B1363" t="str">
            <v>IBANEZ OMAR</v>
          </cell>
        </row>
        <row r="1364">
          <cell r="A1364">
            <v>12119317</v>
          </cell>
          <cell r="B1364" t="str">
            <v>PULIDO CARDENAS JORGE LUIS</v>
          </cell>
        </row>
        <row r="1365">
          <cell r="A1365">
            <v>12119879</v>
          </cell>
          <cell r="B1365" t="str">
            <v>PEREZ WILLIAM JAVIER</v>
          </cell>
        </row>
        <row r="1366">
          <cell r="A1366">
            <v>12120851</v>
          </cell>
          <cell r="B1366" t="str">
            <v>CALDERON GOMEZ HECTOR ESTEBAN</v>
          </cell>
        </row>
        <row r="1367">
          <cell r="A1367">
            <v>12122086</v>
          </cell>
          <cell r="B1367" t="str">
            <v>OSORIO PERDOMO JAIRO</v>
          </cell>
        </row>
        <row r="1368">
          <cell r="A1368">
            <v>12122193</v>
          </cell>
          <cell r="B1368" t="str">
            <v>SUPELANO VALENCIA FERNANDO</v>
          </cell>
        </row>
        <row r="1369">
          <cell r="A1369">
            <v>12123143</v>
          </cell>
          <cell r="B1369" t="str">
            <v>SERRATO JAIME</v>
          </cell>
        </row>
        <row r="1370">
          <cell r="A1370">
            <v>12124144</v>
          </cell>
          <cell r="B1370" t="str">
            <v>RESTREPO SUAREZ OCTAVIO A</v>
          </cell>
        </row>
        <row r="1371">
          <cell r="A1371">
            <v>12125776</v>
          </cell>
          <cell r="B1371" t="str">
            <v>VULCANIZADORA LOZADA</v>
          </cell>
        </row>
        <row r="1372">
          <cell r="A1372">
            <v>12127701</v>
          </cell>
          <cell r="B1372" t="str">
            <v>SANTAMARIA ROJAS JOSE LUIS</v>
          </cell>
        </row>
        <row r="1373">
          <cell r="A1373">
            <v>12128595</v>
          </cell>
          <cell r="B1373" t="str">
            <v>ROCHA LIBARDO</v>
          </cell>
        </row>
        <row r="1374">
          <cell r="A1374">
            <v>12130718</v>
          </cell>
          <cell r="B1374" t="str">
            <v>TOVAR PERDOMO GERARDO</v>
          </cell>
        </row>
        <row r="1375">
          <cell r="A1375">
            <v>12131701</v>
          </cell>
          <cell r="B1375" t="str">
            <v>HERNANDEZ VALENZUELA MARIO</v>
          </cell>
        </row>
        <row r="1376">
          <cell r="A1376">
            <v>12132157</v>
          </cell>
          <cell r="B1376" t="str">
            <v>TRUJILLO GARZON RIGOBERTO</v>
          </cell>
        </row>
        <row r="1377">
          <cell r="A1377">
            <v>12135508</v>
          </cell>
          <cell r="B1377" t="str">
            <v>CEDENO TAMAYO DUBERNEY</v>
          </cell>
        </row>
        <row r="1378">
          <cell r="A1378">
            <v>12145582</v>
          </cell>
          <cell r="B1378" t="str">
            <v>OSORIO VARGAS ROBINSON</v>
          </cell>
        </row>
        <row r="1379">
          <cell r="A1379">
            <v>12167603</v>
          </cell>
          <cell r="B1379" t="str">
            <v>SAPUYES DELGADO SAVINIANO</v>
          </cell>
        </row>
        <row r="1380">
          <cell r="A1380">
            <v>12168072</v>
          </cell>
          <cell r="B1380" t="str">
            <v>QUINTERO ROJAS REGULO</v>
          </cell>
        </row>
        <row r="1381">
          <cell r="A1381">
            <v>12172895</v>
          </cell>
          <cell r="B1381" t="str">
            <v>AVILA JOSE LUIS</v>
          </cell>
        </row>
        <row r="1382">
          <cell r="A1382">
            <v>12185543</v>
          </cell>
          <cell r="B1382" t="str">
            <v>PERDOMO JOSE ISAURO</v>
          </cell>
        </row>
        <row r="1383">
          <cell r="A1383">
            <v>12187022</v>
          </cell>
          <cell r="B1383" t="str">
            <v>POLO MANJARREZ GILBERTO</v>
          </cell>
        </row>
        <row r="1384">
          <cell r="A1384">
            <v>12187520</v>
          </cell>
          <cell r="B1384" t="str">
            <v>OSPINA LUIS EDUARDO</v>
          </cell>
        </row>
        <row r="1385">
          <cell r="A1385">
            <v>12187820</v>
          </cell>
          <cell r="B1385" t="str">
            <v>OSPINA LUIS EDUARDO</v>
          </cell>
        </row>
        <row r="1386">
          <cell r="A1386">
            <v>12187865</v>
          </cell>
          <cell r="B1386" t="str">
            <v>PRADA CAMILO</v>
          </cell>
        </row>
        <row r="1387">
          <cell r="A1387">
            <v>12188007</v>
          </cell>
          <cell r="B1387" t="str">
            <v>GUITIERREZ SIERRA JESUS</v>
          </cell>
        </row>
        <row r="1388">
          <cell r="A1388">
            <v>12188268</v>
          </cell>
          <cell r="B1388" t="str">
            <v>CHAVARRO AROS JOSE ARTURO</v>
          </cell>
        </row>
        <row r="1389">
          <cell r="A1389">
            <v>12188737</v>
          </cell>
          <cell r="B1389" t="str">
            <v>WALLES MOTTA ALDEMAR</v>
          </cell>
        </row>
        <row r="1390">
          <cell r="A1390">
            <v>12190181</v>
          </cell>
          <cell r="B1390" t="str">
            <v>BARRERA CARLOS ARTURO</v>
          </cell>
        </row>
        <row r="1391">
          <cell r="A1391">
            <v>12190438</v>
          </cell>
          <cell r="B1391" t="str">
            <v>OSPINA RAMIREZ ISAIAS</v>
          </cell>
        </row>
        <row r="1392">
          <cell r="A1392">
            <v>12190890</v>
          </cell>
          <cell r="B1392" t="str">
            <v>CEDIEL MARIN ABRAHAM</v>
          </cell>
        </row>
        <row r="1393">
          <cell r="A1393">
            <v>12192183</v>
          </cell>
          <cell r="B1393" t="str">
            <v>GUTIERREZ JAVIER</v>
          </cell>
        </row>
        <row r="1394">
          <cell r="A1394">
            <v>12192924</v>
          </cell>
          <cell r="B1394" t="str">
            <v>RAMIREZ MACIAS DARIO</v>
          </cell>
        </row>
        <row r="1395">
          <cell r="A1395">
            <v>12193443</v>
          </cell>
          <cell r="B1395" t="str">
            <v>MORA SILVA URIEL</v>
          </cell>
        </row>
        <row r="1396">
          <cell r="A1396">
            <v>12194666</v>
          </cell>
          <cell r="B1396" t="str">
            <v>RUBIANO GOMEZ RAUL</v>
          </cell>
        </row>
        <row r="1397">
          <cell r="A1397">
            <v>12194735</v>
          </cell>
          <cell r="B1397" t="str">
            <v>RUIZ HERNANDEZ SILVIO OSWALDO</v>
          </cell>
        </row>
        <row r="1398">
          <cell r="A1398">
            <v>12195382</v>
          </cell>
          <cell r="B1398" t="str">
            <v>QUINTERO RAMIREZ GUSTAVO</v>
          </cell>
        </row>
        <row r="1399">
          <cell r="A1399">
            <v>12196370</v>
          </cell>
          <cell r="B1399" t="str">
            <v>VERA WILSON</v>
          </cell>
        </row>
        <row r="1400">
          <cell r="A1400">
            <v>12196616</v>
          </cell>
          <cell r="B1400" t="str">
            <v>VERA VERA JORGE ELIECER</v>
          </cell>
        </row>
        <row r="1401">
          <cell r="A1401">
            <v>12197335</v>
          </cell>
          <cell r="B1401" t="str">
            <v>MENDEZ BORJA WILSON FERNANDO</v>
          </cell>
        </row>
        <row r="1402">
          <cell r="A1402">
            <v>12197588</v>
          </cell>
          <cell r="B1402" t="str">
            <v>MORA JUAN PABLO</v>
          </cell>
        </row>
        <row r="1403">
          <cell r="A1403">
            <v>12198757</v>
          </cell>
          <cell r="B1403" t="str">
            <v>CASTRO CAMILO</v>
          </cell>
        </row>
        <row r="1404">
          <cell r="A1404">
            <v>12199273</v>
          </cell>
          <cell r="B1404" t="str">
            <v>CALDERON TRUJILLO OSWALDO</v>
          </cell>
        </row>
        <row r="1405">
          <cell r="A1405">
            <v>12199368</v>
          </cell>
          <cell r="B1405" t="str">
            <v>CALDERON ROJAS FRANCY ORLANDO</v>
          </cell>
        </row>
        <row r="1406">
          <cell r="A1406">
            <v>12200424</v>
          </cell>
          <cell r="B1406" t="str">
            <v>HURTADO MAURICIO</v>
          </cell>
        </row>
        <row r="1407">
          <cell r="A1407">
            <v>12200802</v>
          </cell>
          <cell r="B1407" t="str">
            <v>SANMIGUEL OME DIEGO ALONSO</v>
          </cell>
        </row>
        <row r="1408">
          <cell r="A1408">
            <v>12203738</v>
          </cell>
          <cell r="B1408" t="str">
            <v>CALDERON MOTTA CRISTIAN MARCE</v>
          </cell>
        </row>
        <row r="1409">
          <cell r="A1409">
            <v>12205077</v>
          </cell>
          <cell r="B1409" t="str">
            <v>ARDILA GONZALEZ JORGE</v>
          </cell>
        </row>
        <row r="1410">
          <cell r="A1410">
            <v>12205136</v>
          </cell>
          <cell r="B1410" t="str">
            <v>CALDERON MONTANA LUIS CARLOS</v>
          </cell>
        </row>
        <row r="1411">
          <cell r="A1411">
            <v>12205177</v>
          </cell>
          <cell r="B1411" t="str">
            <v>MANRIQUE AROS JORGE ELIECER</v>
          </cell>
        </row>
        <row r="1412">
          <cell r="A1412">
            <v>12205351</v>
          </cell>
          <cell r="B1412" t="str">
            <v>CAICEDO PALENCIA JAIRO</v>
          </cell>
        </row>
        <row r="1413">
          <cell r="A1413">
            <v>12205389</v>
          </cell>
          <cell r="B1413" t="str">
            <v>LAVAO ROMERO DIOGENES</v>
          </cell>
        </row>
        <row r="1414">
          <cell r="A1414">
            <v>12205421</v>
          </cell>
          <cell r="B1414" t="str">
            <v>PERDOMO CARLOS ARTURO</v>
          </cell>
        </row>
        <row r="1415">
          <cell r="A1415">
            <v>12205740</v>
          </cell>
          <cell r="B1415" t="str">
            <v>CELIS CARLOS HUGO</v>
          </cell>
        </row>
        <row r="1416">
          <cell r="A1416">
            <v>12205771</v>
          </cell>
          <cell r="B1416" t="str">
            <v>MANRIQUE MANRIQUE JAIRO</v>
          </cell>
        </row>
        <row r="1417">
          <cell r="A1417">
            <v>12206067</v>
          </cell>
          <cell r="B1417" t="str">
            <v>PUENTES LIBARDO</v>
          </cell>
        </row>
        <row r="1418">
          <cell r="A1418">
            <v>12206260</v>
          </cell>
          <cell r="B1418" t="str">
            <v>GONZALEZ LOSADA GENTIL</v>
          </cell>
        </row>
        <row r="1419">
          <cell r="A1419">
            <v>12206533</v>
          </cell>
          <cell r="B1419" t="str">
            <v>PISSO ORTEGA ARNULFO</v>
          </cell>
        </row>
        <row r="1420">
          <cell r="A1420">
            <v>12206570</v>
          </cell>
          <cell r="B1420" t="str">
            <v>MANRIQUE JOSE ALFREDO</v>
          </cell>
        </row>
        <row r="1421">
          <cell r="A1421">
            <v>12206573</v>
          </cell>
          <cell r="B1421" t="str">
            <v>TOVAR GOMEZ HECTOR</v>
          </cell>
        </row>
        <row r="1422">
          <cell r="A1422">
            <v>12206576</v>
          </cell>
          <cell r="B1422" t="str">
            <v>PERDOMO VICTOR JULIO</v>
          </cell>
        </row>
        <row r="1423">
          <cell r="A1423">
            <v>12206645</v>
          </cell>
          <cell r="B1423" t="str">
            <v>POLANCO JUSTINO</v>
          </cell>
        </row>
        <row r="1424">
          <cell r="A1424">
            <v>12206725</v>
          </cell>
          <cell r="B1424" t="str">
            <v>SANCHEZ GOMEZ ANIBAL</v>
          </cell>
        </row>
        <row r="1425">
          <cell r="A1425">
            <v>12206874</v>
          </cell>
          <cell r="B1425" t="str">
            <v>AGUIRRE JORGE ELIECER</v>
          </cell>
        </row>
        <row r="1426">
          <cell r="A1426">
            <v>12207030</v>
          </cell>
          <cell r="B1426" t="str">
            <v>FALLA PERDOMO ALIRIO</v>
          </cell>
        </row>
        <row r="1427">
          <cell r="A1427">
            <v>12207055</v>
          </cell>
          <cell r="B1427" t="str">
            <v>RIOS URRIAGO OTONIEL</v>
          </cell>
        </row>
        <row r="1428">
          <cell r="A1428">
            <v>12207088</v>
          </cell>
          <cell r="B1428" t="str">
            <v>TRUJILLO ORLANDO</v>
          </cell>
        </row>
        <row r="1429">
          <cell r="A1429">
            <v>12207090</v>
          </cell>
          <cell r="B1429" t="str">
            <v>PERDOMO ESPITIA EDER</v>
          </cell>
        </row>
        <row r="1430">
          <cell r="A1430">
            <v>12207137</v>
          </cell>
          <cell r="B1430" t="str">
            <v>MANRIQUE EDGAR</v>
          </cell>
        </row>
        <row r="1431">
          <cell r="A1431">
            <v>12207384</v>
          </cell>
          <cell r="B1431" t="str">
            <v>GARCIA LONGAS JAIRO</v>
          </cell>
        </row>
        <row r="1432">
          <cell r="A1432">
            <v>12207470</v>
          </cell>
          <cell r="B1432" t="str">
            <v>CASTRO RAMIRO</v>
          </cell>
        </row>
        <row r="1433">
          <cell r="A1433">
            <v>12207479</v>
          </cell>
          <cell r="B1433" t="str">
            <v>PENA SERRANO MAURICIO</v>
          </cell>
        </row>
        <row r="1434">
          <cell r="A1434">
            <v>12207505</v>
          </cell>
          <cell r="B1434" t="str">
            <v>SANCHEZ CRUZ CARLOS ALBERTO</v>
          </cell>
        </row>
        <row r="1435">
          <cell r="A1435">
            <v>12207548</v>
          </cell>
          <cell r="B1435" t="str">
            <v>CARDENAS BERNAL JAVIER MAURIC</v>
          </cell>
        </row>
        <row r="1436">
          <cell r="A1436">
            <v>12207581</v>
          </cell>
          <cell r="B1436" t="str">
            <v>TOLEDO CASTILLO RAMIRO</v>
          </cell>
        </row>
        <row r="1437">
          <cell r="A1437">
            <v>12207656</v>
          </cell>
          <cell r="B1437" t="str">
            <v>MOSQUERA ROJAS GUSTAVO</v>
          </cell>
        </row>
        <row r="1438">
          <cell r="A1438">
            <v>12207898</v>
          </cell>
          <cell r="B1438" t="str">
            <v>ARTUNDUAGA VALDERRAMA FERNELY</v>
          </cell>
        </row>
        <row r="1439">
          <cell r="A1439">
            <v>12207902</v>
          </cell>
          <cell r="B1439" t="str">
            <v>ORTIZ BARRERA MARLON WILBUR</v>
          </cell>
        </row>
        <row r="1440">
          <cell r="A1440">
            <v>12207945</v>
          </cell>
          <cell r="B1440" t="str">
            <v>ERAZO BARRERA HENRY</v>
          </cell>
        </row>
        <row r="1441">
          <cell r="A1441">
            <v>12208036</v>
          </cell>
          <cell r="B1441" t="str">
            <v>MONTEALEGRE JUAN CARLOS</v>
          </cell>
        </row>
        <row r="1442">
          <cell r="A1442">
            <v>12208037</v>
          </cell>
          <cell r="B1442" t="str">
            <v>HENAO ESCALANTE GILDARDO</v>
          </cell>
        </row>
        <row r="1443">
          <cell r="A1443">
            <v>12208075</v>
          </cell>
          <cell r="B1443" t="str">
            <v>VEGA CABRERA LIBARDO</v>
          </cell>
        </row>
        <row r="1444">
          <cell r="A1444">
            <v>12208153</v>
          </cell>
          <cell r="B1444" t="str">
            <v>TOVAR CURACA LIBARDO</v>
          </cell>
        </row>
        <row r="1445">
          <cell r="A1445">
            <v>12208200</v>
          </cell>
          <cell r="B1445" t="str">
            <v>MOTTA PEREZ HENRY</v>
          </cell>
        </row>
        <row r="1446">
          <cell r="A1446">
            <v>12208269</v>
          </cell>
          <cell r="B1446" t="str">
            <v>FAJARDO MOTTA ANIBAL</v>
          </cell>
        </row>
        <row r="1447">
          <cell r="A1447">
            <v>12208289</v>
          </cell>
          <cell r="B1447" t="str">
            <v>GUTIERREZ CLEVES JAVIER</v>
          </cell>
        </row>
        <row r="1448">
          <cell r="A1448">
            <v>12208391</v>
          </cell>
          <cell r="B1448" t="str">
            <v>ESCANDON JOSE NERCES</v>
          </cell>
        </row>
        <row r="1449">
          <cell r="A1449">
            <v>12208421</v>
          </cell>
          <cell r="B1449" t="str">
            <v>OLARTE PERDOMO OSMAN</v>
          </cell>
        </row>
        <row r="1450">
          <cell r="A1450">
            <v>12208457</v>
          </cell>
          <cell r="B1450" t="str">
            <v>CASAS MONTEALEGRE JOSE</v>
          </cell>
        </row>
        <row r="1451">
          <cell r="A1451">
            <v>12208461</v>
          </cell>
          <cell r="B1451" t="str">
            <v>VARGAS REYNALDO</v>
          </cell>
        </row>
        <row r="1452">
          <cell r="A1452">
            <v>12208465</v>
          </cell>
          <cell r="B1452" t="str">
            <v>CABRERA GOMEZ JOSE WILBER</v>
          </cell>
        </row>
        <row r="1453">
          <cell r="A1453">
            <v>12208508</v>
          </cell>
          <cell r="B1453" t="str">
            <v>MOSQUERA SIERRA RUBEN DARIO</v>
          </cell>
        </row>
        <row r="1454">
          <cell r="A1454">
            <v>12208650</v>
          </cell>
          <cell r="B1454" t="str">
            <v>ROJAS QUIMBAYA NELSON ENRIQUE</v>
          </cell>
        </row>
        <row r="1455">
          <cell r="A1455">
            <v>12208695</v>
          </cell>
          <cell r="B1455" t="str">
            <v>RAMOS CUENCA OTONIEL</v>
          </cell>
        </row>
        <row r="1456">
          <cell r="A1456">
            <v>12208712</v>
          </cell>
          <cell r="B1456" t="str">
            <v>HERMIDA CELIZ YECID ADOLFO</v>
          </cell>
        </row>
        <row r="1457">
          <cell r="A1457">
            <v>12208721</v>
          </cell>
          <cell r="B1457" t="str">
            <v>NARANJO JORDAN PEDRO NEL</v>
          </cell>
        </row>
        <row r="1458">
          <cell r="A1458">
            <v>12208727</v>
          </cell>
          <cell r="B1458" t="str">
            <v>NARANJO PEDRO NEL</v>
          </cell>
        </row>
        <row r="1459">
          <cell r="A1459">
            <v>12208802</v>
          </cell>
          <cell r="B1459" t="str">
            <v>ROCHA CRUZ HERIBERTO</v>
          </cell>
        </row>
        <row r="1460">
          <cell r="A1460">
            <v>12208807</v>
          </cell>
          <cell r="B1460" t="str">
            <v>SANCHEZ HERNANDEZ ELIAS</v>
          </cell>
        </row>
        <row r="1461">
          <cell r="A1461">
            <v>12208810</v>
          </cell>
          <cell r="B1461" t="str">
            <v>ORTIZ SAENZ NARCISO</v>
          </cell>
        </row>
        <row r="1462">
          <cell r="A1462">
            <v>12208851</v>
          </cell>
          <cell r="B1462" t="str">
            <v>PALOMINO MARTINEZ JOSE ARLEBY</v>
          </cell>
        </row>
        <row r="1463">
          <cell r="A1463">
            <v>12208950</v>
          </cell>
          <cell r="B1463" t="str">
            <v>MENSA MENSA GUSTAVO</v>
          </cell>
        </row>
        <row r="1464">
          <cell r="A1464">
            <v>12208961</v>
          </cell>
          <cell r="B1464" t="str">
            <v>CLAROS CUTIVA URIEL</v>
          </cell>
        </row>
        <row r="1465">
          <cell r="A1465">
            <v>12208983</v>
          </cell>
          <cell r="B1465" t="str">
            <v>MOSQUERA MISAEL</v>
          </cell>
        </row>
        <row r="1466">
          <cell r="A1466">
            <v>12209025</v>
          </cell>
          <cell r="B1466" t="str">
            <v>TORRENTE RAMIREZ NUMAR</v>
          </cell>
        </row>
        <row r="1467">
          <cell r="A1467">
            <v>12209039</v>
          </cell>
          <cell r="B1467" t="str">
            <v>GARCES CRUZ TRINO</v>
          </cell>
        </row>
        <row r="1468">
          <cell r="A1468">
            <v>12209292</v>
          </cell>
          <cell r="B1468" t="str">
            <v>TRUJILLO JULIO CESAR</v>
          </cell>
        </row>
        <row r="1469">
          <cell r="A1469">
            <v>12209385</v>
          </cell>
          <cell r="B1469" t="str">
            <v>MONTALVO REYES GERMAN EDUARDO</v>
          </cell>
        </row>
        <row r="1470">
          <cell r="A1470">
            <v>12209472</v>
          </cell>
          <cell r="B1470" t="str">
            <v>BARRIOS MOSQUERA FABIAN</v>
          </cell>
        </row>
        <row r="1471">
          <cell r="A1471">
            <v>12209480</v>
          </cell>
          <cell r="B1471" t="str">
            <v>PEREZ RODRIGUEZ CARLOS ANDRES</v>
          </cell>
        </row>
        <row r="1472">
          <cell r="A1472">
            <v>12209507</v>
          </cell>
          <cell r="B1472" t="str">
            <v>BASTO GUZMAN JAIRO JAVIER</v>
          </cell>
        </row>
        <row r="1473">
          <cell r="A1473">
            <v>12209538</v>
          </cell>
          <cell r="B1473" t="str">
            <v>OLAYA ROJAS ALVARO</v>
          </cell>
        </row>
        <row r="1474">
          <cell r="A1474">
            <v>12209552</v>
          </cell>
          <cell r="B1474" t="str">
            <v>PAREDES FAJARDO CARLOS ALBERT</v>
          </cell>
        </row>
        <row r="1475">
          <cell r="A1475">
            <v>12209602</v>
          </cell>
          <cell r="B1475" t="str">
            <v>ZARRIAS GUZMAN FERNEY</v>
          </cell>
        </row>
        <row r="1476">
          <cell r="A1476">
            <v>12209622</v>
          </cell>
          <cell r="B1476" t="str">
            <v>TRUJILLO RICARDO</v>
          </cell>
        </row>
        <row r="1477">
          <cell r="A1477">
            <v>12209692</v>
          </cell>
          <cell r="B1477" t="str">
            <v>TRUJILLO OSPINA JOSE RICARDO</v>
          </cell>
        </row>
        <row r="1478">
          <cell r="A1478">
            <v>12209722</v>
          </cell>
          <cell r="B1478" t="str">
            <v>CALDERON JOSE EDUARDO</v>
          </cell>
        </row>
        <row r="1479">
          <cell r="A1479">
            <v>12209723</v>
          </cell>
          <cell r="B1479" t="str">
            <v>MONTEALEGRE SEGURA MAURICIO</v>
          </cell>
        </row>
        <row r="1480">
          <cell r="A1480">
            <v>12209909</v>
          </cell>
          <cell r="B1480" t="str">
            <v>TEJADA CABALLERO NESTOR AUGUS</v>
          </cell>
        </row>
        <row r="1481">
          <cell r="A1481">
            <v>12209910</v>
          </cell>
          <cell r="B1481" t="str">
            <v>VARGAS ANDRADE DIEGO ALBERTO</v>
          </cell>
        </row>
        <row r="1482">
          <cell r="A1482">
            <v>12209953</v>
          </cell>
          <cell r="B1482" t="str">
            <v>GUTIERREZ PEREZ SILVIO ALEJAN</v>
          </cell>
        </row>
        <row r="1483">
          <cell r="A1483">
            <v>12209981</v>
          </cell>
          <cell r="B1483" t="str">
            <v>ERAZO ALEXANDER</v>
          </cell>
        </row>
        <row r="1484">
          <cell r="A1484">
            <v>12210005</v>
          </cell>
          <cell r="B1484" t="str">
            <v>BURGOS RAMIREZ AHYMER FERNAND</v>
          </cell>
        </row>
        <row r="1485">
          <cell r="A1485">
            <v>12210028</v>
          </cell>
          <cell r="B1485" t="str">
            <v>GAMBOA ACOSTA ANCIZAR</v>
          </cell>
        </row>
        <row r="1486">
          <cell r="A1486">
            <v>12210030</v>
          </cell>
          <cell r="B1486" t="str">
            <v>MOTTA JARA JOSE ROSENDO</v>
          </cell>
        </row>
        <row r="1487">
          <cell r="A1487">
            <v>12210046</v>
          </cell>
          <cell r="B1487" t="str">
            <v>CUTIVA MUOZ JOSE MARIA</v>
          </cell>
        </row>
        <row r="1488">
          <cell r="A1488">
            <v>12210079</v>
          </cell>
          <cell r="B1488" t="str">
            <v>ORDONEZ ARTUNDUAGA JHON ALBEI</v>
          </cell>
        </row>
        <row r="1489">
          <cell r="A1489">
            <v>12210084</v>
          </cell>
          <cell r="B1489" t="str">
            <v>RODRIGUEZ LIBERATO JOSE ALDEM</v>
          </cell>
        </row>
        <row r="1490">
          <cell r="A1490">
            <v>12210148</v>
          </cell>
          <cell r="B1490" t="str">
            <v>PERDOMO ALVARADO JOHN FAIVER</v>
          </cell>
        </row>
        <row r="1491">
          <cell r="A1491">
            <v>12210289</v>
          </cell>
          <cell r="B1491" t="str">
            <v>CARDENAS AVILA HERLES</v>
          </cell>
        </row>
        <row r="1492">
          <cell r="A1492">
            <v>12210356</v>
          </cell>
          <cell r="B1492" t="str">
            <v>BERMEO CUENCA OSCAR ANDRES</v>
          </cell>
        </row>
        <row r="1493">
          <cell r="A1493">
            <v>12210364</v>
          </cell>
          <cell r="B1493" t="str">
            <v>SUAREZ JHON JAIRO</v>
          </cell>
        </row>
        <row r="1494">
          <cell r="A1494">
            <v>12210438</v>
          </cell>
          <cell r="B1494" t="str">
            <v>LOZADA MANRIQUE CARLOS JAVIER</v>
          </cell>
        </row>
        <row r="1495">
          <cell r="A1495">
            <v>12210465</v>
          </cell>
          <cell r="B1495" t="str">
            <v>VARGAS EDWIN</v>
          </cell>
        </row>
        <row r="1496">
          <cell r="A1496">
            <v>12210532</v>
          </cell>
          <cell r="B1496" t="str">
            <v>VEGA RIOS GERMAN ANDRES</v>
          </cell>
        </row>
        <row r="1497">
          <cell r="A1497">
            <v>12210635</v>
          </cell>
          <cell r="B1497" t="str">
            <v>VELASCO VARGAS JORGE ELIECER</v>
          </cell>
        </row>
        <row r="1498">
          <cell r="A1498">
            <v>12210666</v>
          </cell>
          <cell r="B1498" t="str">
            <v>CALDERON BERMEO YEISON</v>
          </cell>
        </row>
        <row r="1499">
          <cell r="A1499">
            <v>12210723</v>
          </cell>
          <cell r="B1499" t="str">
            <v>ROJAS PINZON FABIO NELSON</v>
          </cell>
        </row>
        <row r="1500">
          <cell r="A1500">
            <v>12210862</v>
          </cell>
          <cell r="B1500" t="str">
            <v>SALAS MENDEZ LUIS HERNANDO</v>
          </cell>
        </row>
        <row r="1501">
          <cell r="A1501">
            <v>12210885</v>
          </cell>
          <cell r="B1501" t="str">
            <v>PEREZ LONGAS WILLIAN MAURICIO</v>
          </cell>
        </row>
        <row r="1502">
          <cell r="A1502">
            <v>12210904</v>
          </cell>
          <cell r="B1502" t="str">
            <v>MONTILLA RIOS SERGIO AUGUSTO</v>
          </cell>
        </row>
        <row r="1503">
          <cell r="A1503">
            <v>12211021</v>
          </cell>
          <cell r="B1503" t="str">
            <v>MUNOZ QUINTERO ALEXANDER</v>
          </cell>
        </row>
        <row r="1504">
          <cell r="A1504">
            <v>12220088</v>
          </cell>
          <cell r="B1504" t="str">
            <v>BONILLA MANUEL</v>
          </cell>
        </row>
        <row r="1505">
          <cell r="A1505">
            <v>12223879</v>
          </cell>
          <cell r="B1505" t="str">
            <v>MACIAS RUIZ NELSON</v>
          </cell>
        </row>
        <row r="1506">
          <cell r="A1506">
            <v>12225588</v>
          </cell>
          <cell r="B1506" t="str">
            <v>RAMIREZ VARELA GILBERTO</v>
          </cell>
        </row>
        <row r="1507">
          <cell r="A1507">
            <v>12228238</v>
          </cell>
          <cell r="B1507" t="str">
            <v>FIGUEROA ROJAS FABIO</v>
          </cell>
        </row>
        <row r="1508">
          <cell r="A1508">
            <v>12229465</v>
          </cell>
          <cell r="B1508" t="str">
            <v>GARCIA IBARRA MARIO</v>
          </cell>
        </row>
        <row r="1509">
          <cell r="A1509">
            <v>12229826</v>
          </cell>
          <cell r="B1509" t="str">
            <v>RINCON MACHADO NELSON</v>
          </cell>
        </row>
        <row r="1510">
          <cell r="A1510">
            <v>12230407</v>
          </cell>
          <cell r="B1510" t="str">
            <v>PLAZAS ORLANDO</v>
          </cell>
        </row>
        <row r="1511">
          <cell r="A1511">
            <v>12232132</v>
          </cell>
          <cell r="B1511" t="str">
            <v>LOPEZ SUAREZ JOSE ARBEY</v>
          </cell>
        </row>
        <row r="1512">
          <cell r="A1512">
            <v>12233232</v>
          </cell>
          <cell r="B1512" t="str">
            <v>NOVOA FERNANDO</v>
          </cell>
        </row>
        <row r="1513">
          <cell r="A1513">
            <v>12238791</v>
          </cell>
          <cell r="B1513" t="str">
            <v>RIVERA GOMEZ LUIS LIBARDO</v>
          </cell>
        </row>
        <row r="1514">
          <cell r="A1514">
            <v>12255507</v>
          </cell>
          <cell r="B1514" t="str">
            <v>TRUJILLO CULMA WILBERTO</v>
          </cell>
        </row>
        <row r="1515">
          <cell r="A1515">
            <v>12255807</v>
          </cell>
          <cell r="B1515" t="str">
            <v>BARRERA DUARTE YSNOEL</v>
          </cell>
        </row>
        <row r="1516">
          <cell r="A1516">
            <v>12262550</v>
          </cell>
          <cell r="B1516" t="str">
            <v>MORALES UBAQUE JOSE EDILSON</v>
          </cell>
        </row>
        <row r="1517">
          <cell r="A1517">
            <v>12268070</v>
          </cell>
          <cell r="B1517" t="str">
            <v>ALMARIO PEREZ ARCESIO</v>
          </cell>
        </row>
        <row r="1518">
          <cell r="A1518">
            <v>12269724</v>
          </cell>
          <cell r="B1518" t="str">
            <v>DIAZ PLAZA FERNANDO</v>
          </cell>
        </row>
        <row r="1519">
          <cell r="A1519">
            <v>12270592</v>
          </cell>
          <cell r="B1519" t="str">
            <v>PARRA R ALFONSO</v>
          </cell>
        </row>
        <row r="1520">
          <cell r="A1520">
            <v>12271324</v>
          </cell>
          <cell r="B1520" t="str">
            <v>CAMPOS LAMILLA JHON JAIRO</v>
          </cell>
        </row>
        <row r="1521">
          <cell r="A1521">
            <v>12271351</v>
          </cell>
          <cell r="B1521" t="str">
            <v>LAGOS VOLVERAS JORGE</v>
          </cell>
        </row>
        <row r="1522">
          <cell r="A1522">
            <v>12273617</v>
          </cell>
          <cell r="B1522" t="str">
            <v>BARRERA R CARLOS JAVIER</v>
          </cell>
        </row>
        <row r="1523">
          <cell r="A1523">
            <v>12274143</v>
          </cell>
          <cell r="B1523" t="str">
            <v>USSA OIDOR HIPOLITO</v>
          </cell>
        </row>
        <row r="1524">
          <cell r="A1524">
            <v>12275046</v>
          </cell>
          <cell r="B1524" t="str">
            <v>GONZALEZ JAIRO</v>
          </cell>
        </row>
        <row r="1525">
          <cell r="A1525">
            <v>12277212</v>
          </cell>
          <cell r="B1525" t="str">
            <v>PERDOMO CAMERO WILBER ALEXAND</v>
          </cell>
        </row>
        <row r="1526">
          <cell r="A1526">
            <v>12279181</v>
          </cell>
          <cell r="B1526" t="str">
            <v>VITOVIZ TORRES NELSON YAMITH</v>
          </cell>
        </row>
        <row r="1527">
          <cell r="A1527">
            <v>12280625</v>
          </cell>
          <cell r="B1527" t="str">
            <v>HURTADO PISO DUVAN</v>
          </cell>
        </row>
        <row r="1528">
          <cell r="A1528">
            <v>12282600</v>
          </cell>
          <cell r="B1528" t="str">
            <v>BRAVO MUNOZ JAVIER</v>
          </cell>
        </row>
        <row r="1529">
          <cell r="A1529">
            <v>12328447</v>
          </cell>
          <cell r="B1529" t="str">
            <v>RESTREPO CARLOS</v>
          </cell>
        </row>
        <row r="1530">
          <cell r="A1530">
            <v>12421075</v>
          </cell>
          <cell r="B1530" t="str">
            <v>ZAMORA CARLOS</v>
          </cell>
        </row>
        <row r="1531">
          <cell r="A1531">
            <v>12467970</v>
          </cell>
          <cell r="B1531" t="str">
            <v>NORENA JESUS ANTONIO</v>
          </cell>
        </row>
        <row r="1532">
          <cell r="A1532">
            <v>12495687</v>
          </cell>
          <cell r="B1532" t="str">
            <v>GARIZAO GALVAN JOSE LUIS</v>
          </cell>
        </row>
        <row r="1533">
          <cell r="A1533">
            <v>12583503</v>
          </cell>
          <cell r="B1533" t="str">
            <v>MELENDEZ BANOS GABRIEL</v>
          </cell>
        </row>
        <row r="1534">
          <cell r="A1534">
            <v>12796052</v>
          </cell>
          <cell r="B1534" t="str">
            <v>DAJOME CASTRO VENANCIO</v>
          </cell>
        </row>
        <row r="1535">
          <cell r="A1535">
            <v>12797348</v>
          </cell>
          <cell r="B1535" t="str">
            <v>HURTADO VIVAS CLAUDINO</v>
          </cell>
        </row>
        <row r="1536">
          <cell r="A1536">
            <v>12850034</v>
          </cell>
          <cell r="B1536" t="str">
            <v>MUNOZ PABON AURELIANO</v>
          </cell>
        </row>
        <row r="1537">
          <cell r="A1537">
            <v>12902227</v>
          </cell>
          <cell r="B1537" t="str">
            <v>MARQUINEZ ANGULO EDUARDO DE J</v>
          </cell>
        </row>
        <row r="1538">
          <cell r="A1538">
            <v>12904127</v>
          </cell>
          <cell r="B1538" t="str">
            <v>PRADO MODESTO</v>
          </cell>
        </row>
        <row r="1539">
          <cell r="A1539">
            <v>12905136</v>
          </cell>
          <cell r="B1539" t="str">
            <v>HERNANDEZ ANGULO SEGUNDO MANU</v>
          </cell>
        </row>
        <row r="1540">
          <cell r="A1540">
            <v>12905670</v>
          </cell>
          <cell r="B1540" t="str">
            <v>BERMUDEZ CORREA RAFAEL GERARD</v>
          </cell>
        </row>
        <row r="1541">
          <cell r="A1541">
            <v>12906082</v>
          </cell>
          <cell r="B1541" t="str">
            <v>QUINONES ZUNIGA LUIS SANTIAGO</v>
          </cell>
        </row>
        <row r="1542">
          <cell r="A1542">
            <v>12906853</v>
          </cell>
          <cell r="B1542" t="str">
            <v>VIVAS ALBERTO LOEBEL</v>
          </cell>
        </row>
        <row r="1543">
          <cell r="A1543">
            <v>12907059</v>
          </cell>
          <cell r="B1543" t="str">
            <v>CASANOVA NESTOR ARTURO</v>
          </cell>
        </row>
        <row r="1544">
          <cell r="A1544">
            <v>12907280</v>
          </cell>
          <cell r="B1544" t="str">
            <v>GONZALEZ JULIO HENRY</v>
          </cell>
        </row>
        <row r="1545">
          <cell r="A1545">
            <v>12907727</v>
          </cell>
          <cell r="B1545" t="str">
            <v>VALENCIA MONCAYO LUPERCIO</v>
          </cell>
        </row>
        <row r="1546">
          <cell r="A1546">
            <v>12907778</v>
          </cell>
          <cell r="B1546" t="str">
            <v>QUINONES VALENCIA FELIX GEORG</v>
          </cell>
        </row>
        <row r="1547">
          <cell r="A1547">
            <v>12908139</v>
          </cell>
          <cell r="B1547" t="str">
            <v>CASANOVA WILLIAN</v>
          </cell>
        </row>
        <row r="1548">
          <cell r="A1548">
            <v>12909031</v>
          </cell>
          <cell r="B1548" t="str">
            <v>PALMA MONZON DONAL DEMERLO</v>
          </cell>
        </row>
        <row r="1549">
          <cell r="A1549">
            <v>12909865</v>
          </cell>
          <cell r="B1549" t="str">
            <v>ANGULO MARQUINEZ LIZARDO ADAL</v>
          </cell>
        </row>
        <row r="1550">
          <cell r="A1550">
            <v>12911246</v>
          </cell>
          <cell r="B1550" t="str">
            <v>ARIAS WALTER</v>
          </cell>
        </row>
        <row r="1551">
          <cell r="A1551">
            <v>12911853</v>
          </cell>
          <cell r="B1551" t="str">
            <v>RIVADENEIRA SOLIS SEGUNDO DIO</v>
          </cell>
        </row>
        <row r="1552">
          <cell r="A1552">
            <v>12913564</v>
          </cell>
          <cell r="B1552" t="str">
            <v>SINISTERRA EUCLIDES</v>
          </cell>
        </row>
        <row r="1553">
          <cell r="A1553">
            <v>12913912</v>
          </cell>
          <cell r="B1553" t="str">
            <v>BANGUERA RODRIGUEZ SEGUNDO ZA</v>
          </cell>
        </row>
        <row r="1554">
          <cell r="A1554">
            <v>12914646</v>
          </cell>
          <cell r="B1554" t="str">
            <v>ESTACIO MEZA CARLOS HENRY</v>
          </cell>
        </row>
        <row r="1555">
          <cell r="A1555">
            <v>12914870</v>
          </cell>
          <cell r="B1555" t="str">
            <v>CORTES VALENCIA JOSE VICENTE</v>
          </cell>
        </row>
        <row r="1556">
          <cell r="A1556">
            <v>12914933</v>
          </cell>
          <cell r="B1556" t="str">
            <v>TORRES BONILLA ANGEL NERIS</v>
          </cell>
        </row>
        <row r="1557">
          <cell r="A1557">
            <v>12916237</v>
          </cell>
          <cell r="B1557" t="str">
            <v>LANDAZURI CAICEDO DOMINGO YAM</v>
          </cell>
        </row>
        <row r="1558">
          <cell r="A1558">
            <v>12916408</v>
          </cell>
          <cell r="B1558" t="str">
            <v>GONZALEZ MILTON IVAN</v>
          </cell>
        </row>
        <row r="1559">
          <cell r="A1559">
            <v>12918408</v>
          </cell>
          <cell r="B1559" t="str">
            <v>GONGORA CUERO JORGE EDGARDO</v>
          </cell>
        </row>
        <row r="1560">
          <cell r="A1560">
            <v>12918720</v>
          </cell>
          <cell r="B1560" t="str">
            <v>CASTRO CABEZAS CELSO CECILIO</v>
          </cell>
        </row>
        <row r="1561">
          <cell r="A1561">
            <v>12919437</v>
          </cell>
          <cell r="B1561" t="str">
            <v>RIVADENEIRA SOLIS JESUS BOLIV</v>
          </cell>
        </row>
        <row r="1562">
          <cell r="A1562">
            <v>12919542</v>
          </cell>
          <cell r="B1562" t="str">
            <v>RIVERA HURTADO MOISES HUMBERT</v>
          </cell>
        </row>
        <row r="1563">
          <cell r="A1563">
            <v>12959824</v>
          </cell>
          <cell r="B1563" t="str">
            <v>REYES QUILINDO REINALDO ARTUR</v>
          </cell>
        </row>
        <row r="1564">
          <cell r="A1564">
            <v>12961442</v>
          </cell>
          <cell r="B1564" t="str">
            <v>VITERI FRANCISCO RAFAEL</v>
          </cell>
        </row>
        <row r="1565">
          <cell r="A1565">
            <v>12961777</v>
          </cell>
          <cell r="B1565" t="str">
            <v>ROSERO ERAZO SEGUNDO GONZALO</v>
          </cell>
        </row>
        <row r="1566">
          <cell r="A1566">
            <v>12967059</v>
          </cell>
          <cell r="B1566" t="str">
            <v>ATEHORTUA JAIME</v>
          </cell>
        </row>
        <row r="1567">
          <cell r="A1567">
            <v>12969887</v>
          </cell>
          <cell r="B1567" t="str">
            <v>LASSO EDGAR</v>
          </cell>
        </row>
        <row r="1568">
          <cell r="A1568">
            <v>12969888</v>
          </cell>
          <cell r="B1568" t="str">
            <v>LASSO INSUASTI EDGARD</v>
          </cell>
        </row>
        <row r="1569">
          <cell r="A1569">
            <v>12972714</v>
          </cell>
          <cell r="B1569" t="str">
            <v>FUETES RODRIGUEZ JAIME ALFONS</v>
          </cell>
        </row>
        <row r="1570">
          <cell r="A1570">
            <v>12972812</v>
          </cell>
          <cell r="B1570" t="str">
            <v>LOPEZ RIASCOS JOSE JAIME</v>
          </cell>
        </row>
        <row r="1571">
          <cell r="A1571">
            <v>12975707</v>
          </cell>
          <cell r="B1571" t="str">
            <v>JARAMILLO IGNACIO</v>
          </cell>
        </row>
        <row r="1572">
          <cell r="A1572">
            <v>12977754</v>
          </cell>
          <cell r="B1572" t="str">
            <v>ROMERO PANTOJA ANGEL MARIA</v>
          </cell>
        </row>
        <row r="1573">
          <cell r="A1573">
            <v>12980038</v>
          </cell>
          <cell r="B1573" t="str">
            <v>GELPUD RIVERA LEONIDAS</v>
          </cell>
        </row>
        <row r="1574">
          <cell r="A1574">
            <v>12980623</v>
          </cell>
          <cell r="B1574" t="str">
            <v>AMAYA HOOVER</v>
          </cell>
        </row>
        <row r="1575">
          <cell r="A1575">
            <v>12981257</v>
          </cell>
          <cell r="B1575" t="str">
            <v>FERRETERIA SAN MIGUEL EL LIDO</v>
          </cell>
        </row>
        <row r="1576">
          <cell r="A1576">
            <v>12992826</v>
          </cell>
          <cell r="B1576" t="str">
            <v>LICUA OSTER LA 15</v>
          </cell>
        </row>
        <row r="1577">
          <cell r="A1577">
            <v>12997316</v>
          </cell>
          <cell r="B1577" t="str">
            <v>RODRIGUEZ ORTIZ ANGEL EMIDIO</v>
          </cell>
        </row>
        <row r="1578">
          <cell r="A1578">
            <v>12997994</v>
          </cell>
          <cell r="B1578" t="str">
            <v>CHAVEZ PABLO</v>
          </cell>
        </row>
        <row r="1579">
          <cell r="A1579">
            <v>13000814</v>
          </cell>
          <cell r="B1579" t="str">
            <v>OCHOA CARLOS ALBERTO</v>
          </cell>
        </row>
        <row r="1580">
          <cell r="A1580">
            <v>13002123</v>
          </cell>
          <cell r="B1580" t="str">
            <v>ACOSTA RAUL</v>
          </cell>
        </row>
        <row r="1581">
          <cell r="A1581">
            <v>13005521</v>
          </cell>
          <cell r="B1581" t="str">
            <v>DEPOSITO DE MADERAS GUERRERO</v>
          </cell>
        </row>
        <row r="1582">
          <cell r="A1582">
            <v>13013977</v>
          </cell>
          <cell r="B1582" t="str">
            <v>VIVAS ORTIZ ALBERTO</v>
          </cell>
        </row>
        <row r="1583">
          <cell r="A1583">
            <v>13041557</v>
          </cell>
          <cell r="B1583" t="str">
            <v>ZAMBRANO CUERO MARGARITO</v>
          </cell>
        </row>
        <row r="1584">
          <cell r="A1584">
            <v>13041708</v>
          </cell>
          <cell r="B1584" t="str">
            <v>OBANDO QUIONES HERMOGENES</v>
          </cell>
        </row>
        <row r="1585">
          <cell r="A1585">
            <v>13056903</v>
          </cell>
          <cell r="B1585" t="str">
            <v>QUINONES PALACIOS YONNY JAVIE</v>
          </cell>
        </row>
        <row r="1586">
          <cell r="A1586">
            <v>13057222</v>
          </cell>
          <cell r="B1586" t="str">
            <v>NAVARRO PAZ EMMANUEL DAVID</v>
          </cell>
        </row>
        <row r="1587">
          <cell r="A1587">
            <v>13064918</v>
          </cell>
          <cell r="B1587" t="str">
            <v>FRANCO QUETAMA JOS PINTURAS E</v>
          </cell>
        </row>
        <row r="1588">
          <cell r="A1588">
            <v>13069133</v>
          </cell>
          <cell r="B1588" t="str">
            <v>LASSO BASTIDAS EDUARDO DARIO</v>
          </cell>
        </row>
        <row r="1589">
          <cell r="A1589">
            <v>13074168</v>
          </cell>
          <cell r="B1589" t="str">
            <v>LAGOS GUERRERO JAIME EUDORO</v>
          </cell>
        </row>
        <row r="1590">
          <cell r="A1590">
            <v>13076516</v>
          </cell>
          <cell r="B1590" t="str">
            <v>BELALCAZAR VALLECILLA ANGEL M</v>
          </cell>
        </row>
        <row r="1591">
          <cell r="A1591">
            <v>13079100</v>
          </cell>
          <cell r="B1591" t="str">
            <v>JIMENEZ ELVIS</v>
          </cell>
        </row>
        <row r="1592">
          <cell r="A1592">
            <v>13104974</v>
          </cell>
          <cell r="B1592" t="str">
            <v>SUAREZ OLAYA JAMES</v>
          </cell>
        </row>
        <row r="1593">
          <cell r="A1593">
            <v>13105348</v>
          </cell>
          <cell r="B1593" t="str">
            <v>CAICEDO HURTADO MELQUISEDEC</v>
          </cell>
        </row>
        <row r="1594">
          <cell r="A1594">
            <v>13106709</v>
          </cell>
          <cell r="B1594" t="str">
            <v>PALACIOS HURTADO ABRAHAN</v>
          </cell>
        </row>
        <row r="1595">
          <cell r="A1595">
            <v>13107255</v>
          </cell>
          <cell r="B1595" t="str">
            <v>CAICEDO HURTADO ARMINSON</v>
          </cell>
        </row>
        <row r="1596">
          <cell r="A1596">
            <v>13107493</v>
          </cell>
          <cell r="B1596" t="str">
            <v>OCORO CUNDUMI HENRY</v>
          </cell>
        </row>
        <row r="1597">
          <cell r="A1597">
            <v>13107860</v>
          </cell>
          <cell r="B1597" t="str">
            <v>AGUIRRE PEREA EDUAR</v>
          </cell>
        </row>
        <row r="1598">
          <cell r="A1598">
            <v>13108312</v>
          </cell>
          <cell r="B1598" t="str">
            <v>MIRANDA CUERO JAIME BASILIO</v>
          </cell>
        </row>
        <row r="1599">
          <cell r="A1599">
            <v>13129763</v>
          </cell>
          <cell r="B1599" t="str">
            <v>MOSQUERA DARIO</v>
          </cell>
        </row>
        <row r="1600">
          <cell r="A1600">
            <v>13238093</v>
          </cell>
          <cell r="B1600" t="str">
            <v>PINTO JOSE ALBERTO</v>
          </cell>
        </row>
        <row r="1601">
          <cell r="A1601">
            <v>13243857</v>
          </cell>
          <cell r="B1601" t="str">
            <v>ORTEGA ORTIZ JOSE SANTOS</v>
          </cell>
        </row>
        <row r="1602">
          <cell r="A1602">
            <v>13253055</v>
          </cell>
          <cell r="B1602" t="str">
            <v>PRADA QUINTANA RAFAEL ALFONSO</v>
          </cell>
        </row>
        <row r="1603">
          <cell r="A1603">
            <v>13448667</v>
          </cell>
          <cell r="B1603" t="str">
            <v>MARTINEZ CARDONA WILDER</v>
          </cell>
        </row>
        <row r="1604">
          <cell r="A1604">
            <v>13454945</v>
          </cell>
          <cell r="B1604" t="str">
            <v>LOPEZ MILLAN JAIR</v>
          </cell>
        </row>
        <row r="1605">
          <cell r="A1605">
            <v>13455645</v>
          </cell>
          <cell r="B1605" t="str">
            <v>LEMOS FERNANDO</v>
          </cell>
        </row>
        <row r="1606">
          <cell r="A1606">
            <v>13461737</v>
          </cell>
          <cell r="B1606" t="str">
            <v>CRUZ ANGULO MERARDO</v>
          </cell>
        </row>
        <row r="1607">
          <cell r="A1607">
            <v>13471097</v>
          </cell>
          <cell r="B1607" t="str">
            <v>MURILLO ADOLFO</v>
          </cell>
        </row>
        <row r="1608">
          <cell r="A1608">
            <v>13485229</v>
          </cell>
          <cell r="B1608" t="str">
            <v>QUINTERO BRAVO ALVARO</v>
          </cell>
        </row>
        <row r="1609">
          <cell r="A1609">
            <v>13513157</v>
          </cell>
          <cell r="B1609" t="str">
            <v>PRADA SANCHEZ HERNANDO JOSE</v>
          </cell>
        </row>
        <row r="1610">
          <cell r="A1610">
            <v>13536261</v>
          </cell>
          <cell r="B1610" t="str">
            <v>DIAZ PRADA RAFAEL</v>
          </cell>
        </row>
        <row r="1611">
          <cell r="A1611">
            <v>13537135</v>
          </cell>
          <cell r="B1611" t="str">
            <v>SANDOVAL MARTINEZ TITO</v>
          </cell>
        </row>
        <row r="1612">
          <cell r="A1612">
            <v>13537894</v>
          </cell>
          <cell r="B1612" t="str">
            <v>ORTIZ ORTIZ JOSE RAMON</v>
          </cell>
        </row>
        <row r="1613">
          <cell r="A1613">
            <v>13538365</v>
          </cell>
          <cell r="B1613" t="str">
            <v>VARGAS SANCHEZ JHON ROBINSON</v>
          </cell>
        </row>
        <row r="1614">
          <cell r="A1614">
            <v>13538510</v>
          </cell>
          <cell r="B1614" t="str">
            <v>RAMIREZ URIBE EDGAR ALBERTO</v>
          </cell>
        </row>
        <row r="1615">
          <cell r="A1615">
            <v>13538715</v>
          </cell>
          <cell r="B1615" t="str">
            <v>FLOREZ RODRIGUEZ FABIO</v>
          </cell>
        </row>
        <row r="1616">
          <cell r="A1616">
            <v>13539204</v>
          </cell>
          <cell r="B1616" t="str">
            <v>HERRERA RODRIGUEZ OSCAR FERNA</v>
          </cell>
        </row>
        <row r="1617">
          <cell r="A1617">
            <v>13568568</v>
          </cell>
          <cell r="B1617" t="str">
            <v>ARGOTA AYALA ALCIDES</v>
          </cell>
        </row>
        <row r="1618">
          <cell r="A1618">
            <v>13569619</v>
          </cell>
          <cell r="B1618" t="str">
            <v>SUAREZ TORRES NELSON</v>
          </cell>
        </row>
        <row r="1619">
          <cell r="A1619">
            <v>13615279</v>
          </cell>
          <cell r="B1619" t="str">
            <v>FORERO VARGAS RAUL</v>
          </cell>
        </row>
        <row r="1620">
          <cell r="A1620">
            <v>13635188</v>
          </cell>
          <cell r="B1620" t="str">
            <v>VALERO JAIMES ISMAEL</v>
          </cell>
        </row>
        <row r="1621">
          <cell r="A1621">
            <v>13640928</v>
          </cell>
          <cell r="B1621" t="str">
            <v>OLIVERO MILLAN</v>
          </cell>
        </row>
        <row r="1622">
          <cell r="A1622">
            <v>13641853</v>
          </cell>
          <cell r="B1622" t="str">
            <v>OSORIO LEON SALVADOR</v>
          </cell>
        </row>
        <row r="1623">
          <cell r="A1623">
            <v>13642181</v>
          </cell>
          <cell r="B1623" t="str">
            <v>RUEDA LUQUE RODOLFO</v>
          </cell>
        </row>
        <row r="1624">
          <cell r="A1624">
            <v>13689239</v>
          </cell>
          <cell r="B1624" t="str">
            <v>TORRES RONDON NELSON GERMAN</v>
          </cell>
        </row>
        <row r="1625">
          <cell r="A1625">
            <v>13702972</v>
          </cell>
          <cell r="B1625" t="str">
            <v>PINZON VEGA NELSON ENRIQUE</v>
          </cell>
        </row>
        <row r="1626">
          <cell r="A1626">
            <v>13715274</v>
          </cell>
          <cell r="B1626" t="str">
            <v>HERRERA SUAREZ JOHN ALEXANDER</v>
          </cell>
        </row>
        <row r="1627">
          <cell r="A1627">
            <v>13718685</v>
          </cell>
          <cell r="B1627" t="str">
            <v>MURCIA ARIZA FREDY ALEXIS</v>
          </cell>
        </row>
        <row r="1628">
          <cell r="A1628">
            <v>13719829</v>
          </cell>
          <cell r="B1628" t="str">
            <v>GIL HERNANDEZ ALVEIRO</v>
          </cell>
        </row>
        <row r="1629">
          <cell r="A1629">
            <v>13755352</v>
          </cell>
          <cell r="B1629" t="str">
            <v>ANGARITA PRADA ELIECER</v>
          </cell>
        </row>
        <row r="1630">
          <cell r="A1630">
            <v>13784321</v>
          </cell>
          <cell r="B1630" t="str">
            <v>SANCHEZ JAIRO</v>
          </cell>
        </row>
        <row r="1631">
          <cell r="A1631">
            <v>13802805</v>
          </cell>
          <cell r="B1631" t="str">
            <v>FRANCO JAIME</v>
          </cell>
        </row>
        <row r="1632">
          <cell r="A1632">
            <v>13809790</v>
          </cell>
          <cell r="B1632" t="str">
            <v>VILLAMIZAR MONCADA ADRIANO</v>
          </cell>
        </row>
        <row r="1633">
          <cell r="A1633">
            <v>13811147</v>
          </cell>
          <cell r="B1633" t="str">
            <v>VARGAS SAEN JOSE JOAQUIN</v>
          </cell>
        </row>
        <row r="1634">
          <cell r="A1634">
            <v>13819350</v>
          </cell>
          <cell r="B1634" t="str">
            <v>DIAZ GARCIA CARLOS EDUARDO</v>
          </cell>
        </row>
        <row r="1635">
          <cell r="A1635">
            <v>13820192</v>
          </cell>
          <cell r="B1635" t="str">
            <v>MORGADO PERRUCHO GUILLERMO</v>
          </cell>
        </row>
        <row r="1636">
          <cell r="A1636">
            <v>13823690</v>
          </cell>
          <cell r="B1636" t="str">
            <v>MARTINEZ RODRIGUEZ ORLANDO</v>
          </cell>
        </row>
        <row r="1637">
          <cell r="A1637">
            <v>13829029</v>
          </cell>
          <cell r="B1637" t="str">
            <v>ALVEAR NELSON</v>
          </cell>
        </row>
        <row r="1638">
          <cell r="A1638">
            <v>13829455</v>
          </cell>
          <cell r="B1638" t="str">
            <v>CORNEJO GAMBOA VICTOR MANUEL</v>
          </cell>
        </row>
        <row r="1639">
          <cell r="A1639">
            <v>13845543</v>
          </cell>
          <cell r="B1639" t="str">
            <v>MORENO MANCILLA SAUL</v>
          </cell>
        </row>
        <row r="1640">
          <cell r="A1640">
            <v>13850782</v>
          </cell>
          <cell r="B1640" t="str">
            <v>GUTIERREZ PATINO REINALDO</v>
          </cell>
        </row>
        <row r="1641">
          <cell r="A1641">
            <v>13880583</v>
          </cell>
          <cell r="B1641" t="str">
            <v>VELANDIA SARMIENTO JORGE ENRI</v>
          </cell>
        </row>
        <row r="1642">
          <cell r="A1642">
            <v>13880852</v>
          </cell>
          <cell r="B1642" t="str">
            <v>ZAPATA VALENCIA JESUS ANTONIO</v>
          </cell>
        </row>
        <row r="1643">
          <cell r="A1643">
            <v>13923359</v>
          </cell>
          <cell r="B1643" t="str">
            <v>SANCHEZ LIZCANO RODRIGO</v>
          </cell>
        </row>
        <row r="1644">
          <cell r="A1644">
            <v>13991702</v>
          </cell>
          <cell r="B1644" t="str">
            <v>QUINTERO REMISION RICARDO</v>
          </cell>
        </row>
        <row r="1645">
          <cell r="A1645">
            <v>14029347</v>
          </cell>
          <cell r="B1645" t="str">
            <v>GRISALES EDUARDO</v>
          </cell>
        </row>
        <row r="1646">
          <cell r="A1646">
            <v>14111001</v>
          </cell>
          <cell r="B1646" t="str">
            <v>VALENCIA JUAN</v>
          </cell>
        </row>
        <row r="1647">
          <cell r="A1647">
            <v>14114328</v>
          </cell>
          <cell r="B1647" t="str">
            <v>TALLER LOS TECNICOS</v>
          </cell>
        </row>
        <row r="1648">
          <cell r="A1648">
            <v>14128153</v>
          </cell>
          <cell r="B1648" t="str">
            <v>ALVAREZ MARINO</v>
          </cell>
        </row>
        <row r="1649">
          <cell r="A1649">
            <v>14190203</v>
          </cell>
          <cell r="B1649" t="str">
            <v>RUIZ BOSSA GILBERTO</v>
          </cell>
        </row>
        <row r="1650">
          <cell r="A1650">
            <v>14191125</v>
          </cell>
          <cell r="B1650" t="str">
            <v>SERVICIO DE TORNO</v>
          </cell>
        </row>
        <row r="1651">
          <cell r="A1651">
            <v>14191859</v>
          </cell>
          <cell r="B1651" t="str">
            <v>DAGUA OVIEDO LUIS RICARDO</v>
          </cell>
        </row>
        <row r="1652">
          <cell r="A1652">
            <v>14201328</v>
          </cell>
          <cell r="B1652" t="str">
            <v>SERVICIO ESSO MIROLINDO</v>
          </cell>
        </row>
        <row r="1653">
          <cell r="A1653">
            <v>14209323</v>
          </cell>
          <cell r="B1653" t="str">
            <v>NARVAEZ BRAVO ARNOLDO</v>
          </cell>
        </row>
        <row r="1654">
          <cell r="A1654">
            <v>14211094</v>
          </cell>
          <cell r="B1654" t="str">
            <v>SALDANA VALDES MARCO FIDEL</v>
          </cell>
        </row>
        <row r="1655">
          <cell r="A1655">
            <v>14213417</v>
          </cell>
          <cell r="B1655" t="str">
            <v>DIAZ GERMAN</v>
          </cell>
        </row>
        <row r="1656">
          <cell r="A1656">
            <v>14217036</v>
          </cell>
          <cell r="B1656" t="str">
            <v>QUIROGA JOSE ERIBERTO</v>
          </cell>
        </row>
        <row r="1657">
          <cell r="A1657">
            <v>14221799</v>
          </cell>
          <cell r="B1657" t="str">
            <v>CARDOZO OSPINA GERMAN</v>
          </cell>
        </row>
        <row r="1658">
          <cell r="A1658">
            <v>14223478</v>
          </cell>
          <cell r="B1658" t="str">
            <v>CANO MEDINA JULIO CESAR</v>
          </cell>
        </row>
        <row r="1659">
          <cell r="A1659">
            <v>14230165</v>
          </cell>
          <cell r="B1659" t="str">
            <v>POVEDA CABEZAS GERMAN EDUARDO</v>
          </cell>
        </row>
        <row r="1660">
          <cell r="A1660">
            <v>14236543</v>
          </cell>
          <cell r="B1660" t="str">
            <v>ROJAS CONDE MARIO</v>
          </cell>
        </row>
        <row r="1661">
          <cell r="A1661">
            <v>14238956</v>
          </cell>
          <cell r="B1661" t="str">
            <v>VASQUEZ DARIO</v>
          </cell>
        </row>
        <row r="1662">
          <cell r="A1662">
            <v>14244786</v>
          </cell>
          <cell r="B1662" t="str">
            <v>LOPEZ ROJAS VICTOR MARINO</v>
          </cell>
        </row>
        <row r="1663">
          <cell r="A1663">
            <v>14250849</v>
          </cell>
          <cell r="B1663" t="str">
            <v>ACEVEDO REINA YOHNSON</v>
          </cell>
        </row>
        <row r="1664">
          <cell r="A1664">
            <v>14256325</v>
          </cell>
          <cell r="B1664" t="str">
            <v>VALENCIA JUAN</v>
          </cell>
        </row>
        <row r="1665">
          <cell r="A1665">
            <v>14258201</v>
          </cell>
          <cell r="B1665" t="str">
            <v>CALI RESORTES</v>
          </cell>
        </row>
        <row r="1666">
          <cell r="A1666">
            <v>14266717</v>
          </cell>
          <cell r="B1666" t="str">
            <v>DIAZ JIMENEZ RIGOBERTO</v>
          </cell>
        </row>
        <row r="1667">
          <cell r="A1667">
            <v>14266861</v>
          </cell>
          <cell r="B1667" t="str">
            <v>FAJARDO ROZO</v>
          </cell>
        </row>
        <row r="1668">
          <cell r="A1668">
            <v>14266905</v>
          </cell>
          <cell r="B1668" t="str">
            <v>SALINAS DELGADO JAIME</v>
          </cell>
        </row>
        <row r="1669">
          <cell r="A1669">
            <v>14271724</v>
          </cell>
          <cell r="B1669" t="str">
            <v>SALINAS MOLINA JOSE EBEL</v>
          </cell>
        </row>
        <row r="1670">
          <cell r="A1670">
            <v>14273468</v>
          </cell>
          <cell r="B1670" t="str">
            <v>GOMEZ URUENA JESUS MARIA</v>
          </cell>
        </row>
        <row r="1671">
          <cell r="A1671">
            <v>14274656</v>
          </cell>
          <cell r="B1671" t="str">
            <v>CARDENAS LEON MIGUEL ANTONIO</v>
          </cell>
        </row>
        <row r="1672">
          <cell r="A1672">
            <v>14282246</v>
          </cell>
          <cell r="B1672" t="str">
            <v>ROJAS CORREA LUIS ALFONSO</v>
          </cell>
        </row>
        <row r="1673">
          <cell r="A1673">
            <v>14298106</v>
          </cell>
          <cell r="B1673" t="str">
            <v>REPUESTOS BUSTAMANTE</v>
          </cell>
        </row>
        <row r="1674">
          <cell r="A1674">
            <v>14316342</v>
          </cell>
          <cell r="B1674" t="str">
            <v>VILLA LIBARDO</v>
          </cell>
        </row>
        <row r="1675">
          <cell r="A1675">
            <v>14321593</v>
          </cell>
          <cell r="B1675" t="str">
            <v>NINO ZARAZO JOSE ARLEX</v>
          </cell>
        </row>
        <row r="1676">
          <cell r="A1676">
            <v>14321736</v>
          </cell>
          <cell r="B1676" t="str">
            <v>SALAZAR OLMOS JUAN CARLOS</v>
          </cell>
        </row>
        <row r="1677">
          <cell r="A1677">
            <v>14326892</v>
          </cell>
          <cell r="B1677" t="str">
            <v>OBANDO ALBEIRO</v>
          </cell>
        </row>
        <row r="1678">
          <cell r="A1678">
            <v>14339421</v>
          </cell>
          <cell r="B1678" t="str">
            <v>PATIÑO CARLOS</v>
          </cell>
        </row>
        <row r="1679">
          <cell r="A1679">
            <v>14340471</v>
          </cell>
          <cell r="B1679" t="str">
            <v>OSPINA JAVIER - ELECTROREPUES</v>
          </cell>
        </row>
        <row r="1680">
          <cell r="A1680">
            <v>14395473</v>
          </cell>
          <cell r="B1680" t="str">
            <v>VINES ESTRELLA FRANCENED</v>
          </cell>
        </row>
        <row r="1681">
          <cell r="A1681">
            <v>14396850</v>
          </cell>
          <cell r="B1681" t="str">
            <v>BERNAL CALDERON FABIO</v>
          </cell>
        </row>
        <row r="1682">
          <cell r="A1682">
            <v>14432686</v>
          </cell>
          <cell r="B1682" t="str">
            <v>ARAGON BRAVO HECTOR MARIO</v>
          </cell>
        </row>
        <row r="1683">
          <cell r="A1683">
            <v>14433206</v>
          </cell>
          <cell r="B1683" t="str">
            <v>BENAVIDEZ JOSE</v>
          </cell>
        </row>
        <row r="1684">
          <cell r="A1684">
            <v>14433555</v>
          </cell>
          <cell r="B1684" t="str">
            <v>LOPEZ VILLOTA GERARDO</v>
          </cell>
        </row>
        <row r="1685">
          <cell r="A1685">
            <v>14435415</v>
          </cell>
          <cell r="B1685" t="str">
            <v>MEJIA MONTES EDGAR</v>
          </cell>
        </row>
        <row r="1686">
          <cell r="A1686">
            <v>14435471</v>
          </cell>
          <cell r="B1686" t="str">
            <v>GIL MENDOZA JAIME</v>
          </cell>
        </row>
        <row r="1687">
          <cell r="A1687">
            <v>14436690</v>
          </cell>
          <cell r="B1687" t="str">
            <v>LOAIZA CARLOS ARTURO</v>
          </cell>
        </row>
        <row r="1688">
          <cell r="A1688">
            <v>14436812</v>
          </cell>
          <cell r="B1688" t="str">
            <v>COQUE BENITO</v>
          </cell>
        </row>
        <row r="1689">
          <cell r="A1689">
            <v>14437456</v>
          </cell>
          <cell r="B1689" t="str">
            <v>GML</v>
          </cell>
        </row>
        <row r="1690">
          <cell r="A1690">
            <v>14437814</v>
          </cell>
          <cell r="B1690" t="str">
            <v>QUINTERO LONDONO JAIME</v>
          </cell>
        </row>
        <row r="1691">
          <cell r="A1691">
            <v>14437921</v>
          </cell>
          <cell r="B1691" t="str">
            <v>ROJAS E CARLOS</v>
          </cell>
        </row>
        <row r="1692">
          <cell r="A1692">
            <v>14438054</v>
          </cell>
          <cell r="B1692" t="str">
            <v>FIGUEROA MUNOZ HERNEY</v>
          </cell>
        </row>
        <row r="1693">
          <cell r="A1693">
            <v>14438489</v>
          </cell>
          <cell r="B1693" t="str">
            <v>BLUM BARTH GUSTAVO ADOLFO</v>
          </cell>
        </row>
        <row r="1694">
          <cell r="A1694">
            <v>14439191</v>
          </cell>
          <cell r="B1694" t="str">
            <v>PINEDA MALDONADO JOSE DANILO</v>
          </cell>
        </row>
        <row r="1695">
          <cell r="A1695">
            <v>14440240</v>
          </cell>
          <cell r="B1695" t="str">
            <v>CACHARRERIA ORSA</v>
          </cell>
        </row>
        <row r="1696">
          <cell r="A1696">
            <v>14440262</v>
          </cell>
          <cell r="B1696" t="str">
            <v>DAZA CHAMORRO WILLIAM</v>
          </cell>
        </row>
        <row r="1697">
          <cell r="A1697">
            <v>14441652</v>
          </cell>
          <cell r="B1697" t="str">
            <v>ECHEVERRY LUIS FELIPE</v>
          </cell>
        </row>
        <row r="1698">
          <cell r="A1698">
            <v>14442442</v>
          </cell>
          <cell r="B1698" t="str">
            <v>HIDALGO HECTOR JOSE</v>
          </cell>
        </row>
        <row r="1699">
          <cell r="A1699">
            <v>14442945</v>
          </cell>
          <cell r="B1699" t="str">
            <v>PAZ ZAMBRANO GUILLERMO</v>
          </cell>
        </row>
        <row r="1700">
          <cell r="A1700">
            <v>14443434</v>
          </cell>
          <cell r="B1700" t="str">
            <v>GARCIA FERNANDO</v>
          </cell>
        </row>
        <row r="1701">
          <cell r="A1701">
            <v>14443578</v>
          </cell>
          <cell r="B1701" t="str">
            <v>CORTES FERNANDO</v>
          </cell>
        </row>
        <row r="1702">
          <cell r="A1702">
            <v>14443762</v>
          </cell>
          <cell r="B1702" t="str">
            <v>CARACAS AMADOR</v>
          </cell>
        </row>
        <row r="1703">
          <cell r="A1703">
            <v>14444453</v>
          </cell>
          <cell r="B1703" t="str">
            <v>SANDOVAL MIGUEL</v>
          </cell>
        </row>
        <row r="1704">
          <cell r="A1704">
            <v>14444716</v>
          </cell>
          <cell r="B1704" t="str">
            <v>ROMERO ARENAS JESUS ELIAS</v>
          </cell>
        </row>
        <row r="1705">
          <cell r="A1705">
            <v>14445609</v>
          </cell>
          <cell r="B1705" t="str">
            <v>GONZALEZ DARIO</v>
          </cell>
        </row>
        <row r="1706">
          <cell r="A1706">
            <v>14447250</v>
          </cell>
          <cell r="B1706" t="str">
            <v>BURGOS ALIRIO</v>
          </cell>
        </row>
        <row r="1707">
          <cell r="A1707">
            <v>14448059</v>
          </cell>
          <cell r="B1707" t="str">
            <v>TRIVINO HUGO</v>
          </cell>
        </row>
        <row r="1708">
          <cell r="A1708">
            <v>14448240</v>
          </cell>
          <cell r="B1708" t="str">
            <v>CACHARRERIA ORSA</v>
          </cell>
        </row>
        <row r="1709">
          <cell r="A1709">
            <v>14448349</v>
          </cell>
          <cell r="B1709" t="str">
            <v>LASSO EFREN</v>
          </cell>
        </row>
        <row r="1710">
          <cell r="A1710">
            <v>14448481</v>
          </cell>
          <cell r="B1710" t="str">
            <v>GALLEGO RODRIGUEZ GONZALO</v>
          </cell>
        </row>
        <row r="1711">
          <cell r="A1711">
            <v>14449145</v>
          </cell>
          <cell r="B1711" t="str">
            <v>IBARRA HERNAN</v>
          </cell>
        </row>
        <row r="1712">
          <cell r="A1712">
            <v>14457818</v>
          </cell>
          <cell r="B1712" t="str">
            <v>VALDEZ RIVERA JUAN CARLOS</v>
          </cell>
        </row>
        <row r="1713">
          <cell r="A1713">
            <v>14465048</v>
          </cell>
          <cell r="B1713" t="str">
            <v>MEDINA DAGOBERTO</v>
          </cell>
        </row>
        <row r="1714">
          <cell r="A1714">
            <v>14466907</v>
          </cell>
          <cell r="B1714" t="str">
            <v>RODRIGUEZ SANCHEZ HECTOR EDWI</v>
          </cell>
        </row>
        <row r="1715">
          <cell r="A1715">
            <v>14466914</v>
          </cell>
          <cell r="B1715" t="str">
            <v>VALLEJO AVILA JAVIER A</v>
          </cell>
        </row>
        <row r="1716">
          <cell r="A1716">
            <v>14467240</v>
          </cell>
          <cell r="B1716" t="str">
            <v>DAMIAN MEDINA DIEGO ALEXANDER</v>
          </cell>
        </row>
        <row r="1717">
          <cell r="A1717">
            <v>14467640</v>
          </cell>
          <cell r="B1717" t="str">
            <v>VALENCIA CABEZAS LEYMAN</v>
          </cell>
        </row>
        <row r="1718">
          <cell r="A1718">
            <v>14467996</v>
          </cell>
          <cell r="B1718" t="str">
            <v>VALENCIA SILVA HECTOR FABIO</v>
          </cell>
        </row>
        <row r="1719">
          <cell r="A1719">
            <v>14468236</v>
          </cell>
          <cell r="B1719" t="str">
            <v>ANCHICO YERLIS</v>
          </cell>
        </row>
        <row r="1720">
          <cell r="A1720">
            <v>14468714</v>
          </cell>
          <cell r="B1720" t="str">
            <v>SINISTERRA AMU JHON MAURO</v>
          </cell>
        </row>
        <row r="1721">
          <cell r="A1721">
            <v>14470426</v>
          </cell>
          <cell r="B1721" t="str">
            <v>SUAREZ SALAR LUIS CARLOS</v>
          </cell>
        </row>
        <row r="1722">
          <cell r="A1722">
            <v>14471000</v>
          </cell>
          <cell r="B1722" t="str">
            <v>OBREGON RODRIGUEZ JHONNY SIMO</v>
          </cell>
        </row>
        <row r="1723">
          <cell r="A1723">
            <v>14471247</v>
          </cell>
          <cell r="B1723" t="str">
            <v>ZUNIGA PERLAZA PEDRO ANTONIO</v>
          </cell>
        </row>
        <row r="1724">
          <cell r="A1724">
            <v>14472450</v>
          </cell>
          <cell r="B1724" t="str">
            <v>ANGULO ANGULO FERMIN</v>
          </cell>
        </row>
        <row r="1725">
          <cell r="A1725">
            <v>14472572</v>
          </cell>
          <cell r="B1725" t="str">
            <v>MOSQUERA OROBIO PORFILIO</v>
          </cell>
        </row>
        <row r="1726">
          <cell r="A1726">
            <v>14475147</v>
          </cell>
          <cell r="B1726" t="str">
            <v>PRETEL SALAZAR ALFONSO</v>
          </cell>
        </row>
        <row r="1727">
          <cell r="A1727">
            <v>14475434</v>
          </cell>
          <cell r="B1727" t="str">
            <v>CORDOBA IBARGUEN DERNI</v>
          </cell>
        </row>
        <row r="1728">
          <cell r="A1728">
            <v>14476382</v>
          </cell>
          <cell r="B1728" t="str">
            <v>GARCIA SANCHEZ ARLEY</v>
          </cell>
        </row>
        <row r="1729">
          <cell r="A1729">
            <v>14476798</v>
          </cell>
          <cell r="B1729" t="str">
            <v>RAMOS ANGULO JOHNATHAN</v>
          </cell>
        </row>
        <row r="1730">
          <cell r="A1730">
            <v>14477587</v>
          </cell>
          <cell r="B1730" t="str">
            <v>DAJOME URBANO JOHN ALEXIS</v>
          </cell>
        </row>
        <row r="1731">
          <cell r="A1731">
            <v>14478605</v>
          </cell>
          <cell r="B1731" t="str">
            <v>CORO VASQUEZ LUIS FERNANDO</v>
          </cell>
        </row>
        <row r="1732">
          <cell r="A1732">
            <v>14566090</v>
          </cell>
          <cell r="B1732" t="str">
            <v>GALVIS RODRIGUEZ EDILSOM</v>
          </cell>
        </row>
        <row r="1733">
          <cell r="A1733">
            <v>14566199</v>
          </cell>
          <cell r="B1733" t="str">
            <v>ARCE EDMUNDO</v>
          </cell>
        </row>
        <row r="1734">
          <cell r="A1734">
            <v>14567315</v>
          </cell>
          <cell r="B1734" t="str">
            <v>OSORIO EDGAR MAURICIO</v>
          </cell>
        </row>
        <row r="1735">
          <cell r="A1735">
            <v>14567623</v>
          </cell>
          <cell r="B1735" t="str">
            <v>GARCIA GIRALDO JORGE ALBERTO</v>
          </cell>
        </row>
        <row r="1736">
          <cell r="A1736">
            <v>14569051</v>
          </cell>
          <cell r="B1736" t="str">
            <v>IBARGUEN BENITEZ JESUS ANTONI</v>
          </cell>
        </row>
        <row r="1737">
          <cell r="A1737">
            <v>14569308</v>
          </cell>
          <cell r="B1737" t="str">
            <v>GIRADLDO DIEGO FELIPE</v>
          </cell>
        </row>
        <row r="1738">
          <cell r="A1738">
            <v>14570210</v>
          </cell>
          <cell r="B1738" t="str">
            <v>MOSQUERA MOSQUERA ALBEIRO</v>
          </cell>
        </row>
        <row r="1739">
          <cell r="A1739">
            <v>14570744</v>
          </cell>
          <cell r="B1739" t="str">
            <v>OSPINA M HECTOR GENARO</v>
          </cell>
        </row>
        <row r="1740">
          <cell r="A1740">
            <v>14571115</v>
          </cell>
          <cell r="B1740" t="str">
            <v>CATANO BERMUDEZ JHON ALEXANDE</v>
          </cell>
        </row>
        <row r="1741">
          <cell r="A1741">
            <v>14576736</v>
          </cell>
          <cell r="B1741" t="str">
            <v>VIDAL GERARDO</v>
          </cell>
        </row>
        <row r="1742">
          <cell r="A1742">
            <v>14577095</v>
          </cell>
          <cell r="B1742" t="str">
            <v>JARAMILLO PABLO</v>
          </cell>
        </row>
        <row r="1743">
          <cell r="A1743">
            <v>14577165</v>
          </cell>
          <cell r="B1743" t="str">
            <v>MUÑOZ RUDDY HENRY</v>
          </cell>
        </row>
        <row r="1744">
          <cell r="A1744">
            <v>14578687</v>
          </cell>
          <cell r="B1744" t="str">
            <v>VASQUES JOSE OMAR</v>
          </cell>
        </row>
        <row r="1745">
          <cell r="A1745">
            <v>14585256</v>
          </cell>
          <cell r="B1745" t="str">
            <v>ZUÑIGA ASPRILLA LUIS CARLOS</v>
          </cell>
        </row>
        <row r="1746">
          <cell r="A1746">
            <v>14590547</v>
          </cell>
          <cell r="B1746" t="str">
            <v>JAMAUCA CHITO ANDRES FELIPE</v>
          </cell>
        </row>
        <row r="1747">
          <cell r="A1747">
            <v>14595584</v>
          </cell>
          <cell r="B1747" t="str">
            <v>PALOMINO ALEJANDRO</v>
          </cell>
        </row>
        <row r="1748">
          <cell r="A1748">
            <v>14605161</v>
          </cell>
          <cell r="B1748" t="str">
            <v>MANRIQUE TRILLEROS WILMER</v>
          </cell>
        </row>
        <row r="1749">
          <cell r="A1749">
            <v>14605926</v>
          </cell>
          <cell r="B1749" t="str">
            <v>RINCON JORGE ARMANDO</v>
          </cell>
        </row>
        <row r="1750">
          <cell r="A1750">
            <v>14606196</v>
          </cell>
          <cell r="B1750" t="str">
            <v>GONGORA VALENCIA DANWILLI</v>
          </cell>
        </row>
        <row r="1751">
          <cell r="A1751">
            <v>14606652</v>
          </cell>
          <cell r="B1751" t="str">
            <v>OTERO TORRES HECTOR</v>
          </cell>
        </row>
        <row r="1752">
          <cell r="A1752">
            <v>14606955</v>
          </cell>
          <cell r="B1752" t="str">
            <v>RODRIGUEZ CASTRILLON ALEJANDR</v>
          </cell>
        </row>
        <row r="1753">
          <cell r="A1753">
            <v>14606969</v>
          </cell>
          <cell r="B1753" t="str">
            <v>MOSQUERA BALLESTEROS XAVIER</v>
          </cell>
        </row>
        <row r="1754">
          <cell r="A1754">
            <v>14607137</v>
          </cell>
          <cell r="B1754" t="str">
            <v>CORTES GEOVANNI</v>
          </cell>
        </row>
        <row r="1755">
          <cell r="A1755">
            <v>14607409</v>
          </cell>
          <cell r="B1755" t="str">
            <v>TREJOS TREJOS WILSON DE JESUS</v>
          </cell>
        </row>
        <row r="1756">
          <cell r="A1756">
            <v>14607810</v>
          </cell>
          <cell r="B1756" t="str">
            <v>QUINONEZ CABEZA ANDRES ADILSO</v>
          </cell>
        </row>
        <row r="1757">
          <cell r="A1757">
            <v>14608187</v>
          </cell>
          <cell r="B1757" t="str">
            <v>CASTRO PEREZ JERSSON EUGENIO</v>
          </cell>
        </row>
        <row r="1758">
          <cell r="A1758">
            <v>14608420</v>
          </cell>
          <cell r="B1758" t="str">
            <v>ERAZO BARRETO LUIS FERNANDO</v>
          </cell>
        </row>
        <row r="1759">
          <cell r="A1759">
            <v>14608449</v>
          </cell>
          <cell r="B1759" t="str">
            <v>SAMBONI LASSO YIMMI</v>
          </cell>
        </row>
        <row r="1760">
          <cell r="A1760">
            <v>14608903</v>
          </cell>
          <cell r="B1760" t="str">
            <v>RODRIGUEZ GRISALES ROGER STIW</v>
          </cell>
        </row>
        <row r="1761">
          <cell r="A1761">
            <v>14608989</v>
          </cell>
          <cell r="B1761" t="str">
            <v>CAMILO OLANO YEFREDDY</v>
          </cell>
        </row>
        <row r="1762">
          <cell r="A1762">
            <v>14609573</v>
          </cell>
          <cell r="B1762" t="str">
            <v>TRUJILLO VASQUEZ LUIS ENRIQUE</v>
          </cell>
        </row>
        <row r="1763">
          <cell r="A1763">
            <v>14609972</v>
          </cell>
          <cell r="B1763" t="str">
            <v>PRECIADO ANGULO DIEGO JUVENAL</v>
          </cell>
        </row>
        <row r="1764">
          <cell r="A1764">
            <v>14609978</v>
          </cell>
          <cell r="B1764" t="str">
            <v>QUINONES ROSALES ALEXANDER</v>
          </cell>
        </row>
        <row r="1765">
          <cell r="A1765">
            <v>14620261</v>
          </cell>
          <cell r="B1765" t="str">
            <v>CASTRO JOSE WALTER</v>
          </cell>
        </row>
        <row r="1766">
          <cell r="A1766">
            <v>14620654</v>
          </cell>
          <cell r="B1766" t="str">
            <v>FERNANDEZ JAMES</v>
          </cell>
        </row>
        <row r="1767">
          <cell r="A1767">
            <v>14620787</v>
          </cell>
          <cell r="B1767" t="str">
            <v>RESTREPO ERAZO JHON ALEXANDER</v>
          </cell>
        </row>
        <row r="1768">
          <cell r="A1768">
            <v>14621290</v>
          </cell>
          <cell r="B1768" t="str">
            <v>CARDONA ORTIZ EDUARD MAURICIO</v>
          </cell>
        </row>
        <row r="1769">
          <cell r="A1769">
            <v>14622054</v>
          </cell>
          <cell r="B1769" t="str">
            <v>MAYORGA RIVERA VICTOR HUGO</v>
          </cell>
        </row>
        <row r="1770">
          <cell r="A1770">
            <v>14622838</v>
          </cell>
          <cell r="B1770" t="str">
            <v>SANABRIA SUAREZ MIGUEL ANGEL</v>
          </cell>
        </row>
        <row r="1771">
          <cell r="A1771">
            <v>14624470</v>
          </cell>
          <cell r="B1771" t="str">
            <v>URRUTIA BONILLA HENRY</v>
          </cell>
        </row>
        <row r="1772">
          <cell r="A1772">
            <v>14624555</v>
          </cell>
          <cell r="B1772" t="str">
            <v>DUQUE JUAN DAVID</v>
          </cell>
        </row>
        <row r="1773">
          <cell r="A1773">
            <v>14624820</v>
          </cell>
          <cell r="B1773" t="str">
            <v>SALCEDO RIASCOS ANDRES FELIPE</v>
          </cell>
        </row>
        <row r="1774">
          <cell r="A1774">
            <v>14635038</v>
          </cell>
          <cell r="B1774" t="str">
            <v>RAMIREZ SUAREZ FABIO NELSON</v>
          </cell>
        </row>
        <row r="1775">
          <cell r="A1775">
            <v>14635345</v>
          </cell>
          <cell r="B1775" t="str">
            <v>GUERRERO MUNOZ EMILSON</v>
          </cell>
        </row>
        <row r="1776">
          <cell r="A1776">
            <v>14635571</v>
          </cell>
          <cell r="B1776" t="str">
            <v>VARGAS RENGIFO EDISON</v>
          </cell>
        </row>
        <row r="1777">
          <cell r="A1777">
            <v>14636113</v>
          </cell>
          <cell r="B1777" t="str">
            <v>VILLAREAL GARCIA JHONATHAN</v>
          </cell>
        </row>
        <row r="1778">
          <cell r="A1778">
            <v>14636164</v>
          </cell>
          <cell r="B1778" t="str">
            <v>ARRECHEA CUENU JAVIER</v>
          </cell>
        </row>
        <row r="1779">
          <cell r="A1779">
            <v>14636294</v>
          </cell>
          <cell r="B1779" t="str">
            <v>HOYOS CERONARLEY ANTONIO</v>
          </cell>
        </row>
        <row r="1780">
          <cell r="A1780">
            <v>14636416</v>
          </cell>
          <cell r="B1780" t="str">
            <v>MEDINA VILLAREAL HENRY AUGUST</v>
          </cell>
        </row>
        <row r="1781">
          <cell r="A1781">
            <v>14636421</v>
          </cell>
          <cell r="B1781" t="str">
            <v>PACHECO DIMITRI ALEJANDRO</v>
          </cell>
        </row>
        <row r="1782">
          <cell r="A1782">
            <v>14636432</v>
          </cell>
          <cell r="B1782" t="str">
            <v>LADINO ORTIZ JAIME</v>
          </cell>
        </row>
        <row r="1783">
          <cell r="A1783">
            <v>14636785</v>
          </cell>
          <cell r="B1783" t="str">
            <v>ARIAS PINEDA LUIS FERNANDO</v>
          </cell>
        </row>
        <row r="1784">
          <cell r="A1784">
            <v>14636899</v>
          </cell>
          <cell r="B1784" t="str">
            <v>JARAMILLO JOSHER EDWARD</v>
          </cell>
        </row>
        <row r="1785">
          <cell r="A1785">
            <v>14637130</v>
          </cell>
          <cell r="B1785" t="str">
            <v>GASPAR JOAO FRANCISCO</v>
          </cell>
        </row>
        <row r="1786">
          <cell r="A1786">
            <v>14637493</v>
          </cell>
          <cell r="B1786" t="str">
            <v>RUEDA OSORIO CARLOS ARTURO</v>
          </cell>
        </row>
        <row r="1787">
          <cell r="A1787">
            <v>14637655</v>
          </cell>
          <cell r="B1787" t="str">
            <v>RAMIREZ MOTOA LUCAS</v>
          </cell>
        </row>
        <row r="1788">
          <cell r="A1788">
            <v>14637775</v>
          </cell>
          <cell r="B1788" t="str">
            <v>CABRERA ESTUPINAN BORIS</v>
          </cell>
        </row>
        <row r="1789">
          <cell r="A1789">
            <v>14637989</v>
          </cell>
          <cell r="B1789" t="str">
            <v>BOLIVAR DAVID ALEJANDRO</v>
          </cell>
        </row>
        <row r="1790">
          <cell r="A1790">
            <v>14638102</v>
          </cell>
          <cell r="B1790" t="str">
            <v>CALLEJAS GUEVARA SERGIO ANDRE</v>
          </cell>
        </row>
        <row r="1791">
          <cell r="A1791">
            <v>14638259</v>
          </cell>
          <cell r="B1791" t="str">
            <v>PALTA SANDOVAL JOSE HEYVER</v>
          </cell>
        </row>
        <row r="1792">
          <cell r="A1792">
            <v>14638479</v>
          </cell>
          <cell r="B1792" t="str">
            <v>VILLAREAL GARCIA RONALD</v>
          </cell>
        </row>
        <row r="1793">
          <cell r="A1793">
            <v>14639001</v>
          </cell>
          <cell r="B1793" t="str">
            <v>LASSO REINA FRANCISCO ALEXIS</v>
          </cell>
        </row>
        <row r="1794">
          <cell r="A1794">
            <v>14650149</v>
          </cell>
          <cell r="B1794" t="str">
            <v>BAÑOL SATIZABAL HENRY</v>
          </cell>
        </row>
        <row r="1795">
          <cell r="A1795">
            <v>14650282</v>
          </cell>
          <cell r="B1795" t="str">
            <v>CALERO SAAVEDRA JUAN CARLOS</v>
          </cell>
        </row>
        <row r="1796">
          <cell r="A1796">
            <v>14650287</v>
          </cell>
          <cell r="B1796" t="str">
            <v>RIOS GONZALEZ EISON</v>
          </cell>
        </row>
        <row r="1797">
          <cell r="A1797">
            <v>14650437</v>
          </cell>
          <cell r="B1797" t="str">
            <v>SALAZAR PLATA ISAAC</v>
          </cell>
        </row>
        <row r="1798">
          <cell r="A1798">
            <v>14650789</v>
          </cell>
          <cell r="B1798" t="str">
            <v>BERMUDEZ MIGUEL MARINO</v>
          </cell>
        </row>
        <row r="1799">
          <cell r="A1799">
            <v>14650884</v>
          </cell>
          <cell r="B1799" t="str">
            <v>HERNANDEZ JULIO CESAR</v>
          </cell>
        </row>
        <row r="1800">
          <cell r="A1800">
            <v>14650902</v>
          </cell>
          <cell r="B1800" t="str">
            <v>MUNOZ ZAPATA JAIME ANDRES</v>
          </cell>
        </row>
        <row r="1801">
          <cell r="A1801">
            <v>14650950</v>
          </cell>
          <cell r="B1801" t="str">
            <v>RODRIGUEZ PRADO FLOVER</v>
          </cell>
        </row>
        <row r="1802">
          <cell r="A1802">
            <v>14651195</v>
          </cell>
          <cell r="B1802" t="str">
            <v>OSORIO MARIN JHON EDER</v>
          </cell>
        </row>
        <row r="1803">
          <cell r="A1803">
            <v>14651244</v>
          </cell>
          <cell r="B1803" t="str">
            <v>CRUZ RIOS ALEXANDER</v>
          </cell>
        </row>
        <row r="1804">
          <cell r="A1804">
            <v>14651350</v>
          </cell>
          <cell r="B1804" t="str">
            <v>RAGA PAYAN ALEJANDRO</v>
          </cell>
        </row>
        <row r="1805">
          <cell r="A1805">
            <v>14651562</v>
          </cell>
          <cell r="B1805" t="str">
            <v>ROMERO CALERO OSCAR EDUARDO</v>
          </cell>
        </row>
        <row r="1806">
          <cell r="A1806">
            <v>14651628</v>
          </cell>
          <cell r="B1806" t="str">
            <v>CASTAÑEDA WILMER</v>
          </cell>
        </row>
        <row r="1807">
          <cell r="A1807">
            <v>14651692</v>
          </cell>
          <cell r="B1807" t="str">
            <v>FORERO AGUIRRE ALEXANDER</v>
          </cell>
        </row>
        <row r="1808">
          <cell r="A1808">
            <v>14651742</v>
          </cell>
          <cell r="B1808" t="str">
            <v>SAAVEDRA CHAVEZ OSCAR EVELIO</v>
          </cell>
        </row>
        <row r="1809">
          <cell r="A1809">
            <v>14651821</v>
          </cell>
          <cell r="B1809" t="str">
            <v>AGUIAR ROBINSON HERNAN</v>
          </cell>
        </row>
        <row r="1810">
          <cell r="A1810">
            <v>14651831</v>
          </cell>
          <cell r="B1810" t="str">
            <v>CALERO SANABRIA JOSE RONALD</v>
          </cell>
        </row>
        <row r="1811">
          <cell r="A1811">
            <v>14651922</v>
          </cell>
          <cell r="B1811" t="str">
            <v>MORALES ROPERO ALEXIS</v>
          </cell>
        </row>
        <row r="1812">
          <cell r="A1812">
            <v>14652205</v>
          </cell>
          <cell r="B1812" t="str">
            <v>BETANCUR GUAMANGA JOSE VICENT</v>
          </cell>
        </row>
        <row r="1813">
          <cell r="A1813">
            <v>14652467</v>
          </cell>
          <cell r="B1813" t="str">
            <v>REYES REYES BELISARIO</v>
          </cell>
        </row>
        <row r="1814">
          <cell r="A1814">
            <v>14652530</v>
          </cell>
          <cell r="B1814" t="str">
            <v>LOPEZ NESTOR ANDRES</v>
          </cell>
        </row>
        <row r="1815">
          <cell r="A1815">
            <v>14652672</v>
          </cell>
          <cell r="B1815" t="str">
            <v>SANCHEZ SANCHEZ JOSE WAIMER</v>
          </cell>
        </row>
        <row r="1816">
          <cell r="A1816">
            <v>14652821</v>
          </cell>
          <cell r="B1816" t="str">
            <v>TAPIAS NOREÑA DANI LUIS</v>
          </cell>
        </row>
        <row r="1817">
          <cell r="A1817">
            <v>14675559</v>
          </cell>
          <cell r="B1817" t="str">
            <v>CORTES ALVAREZ ALVARO ARMANDO</v>
          </cell>
        </row>
        <row r="1818">
          <cell r="A1818">
            <v>14675751</v>
          </cell>
          <cell r="B1818" t="str">
            <v>BOLIVAR ORTIZ JHON EDWIN</v>
          </cell>
        </row>
        <row r="1819">
          <cell r="A1819">
            <v>14676032</v>
          </cell>
          <cell r="B1819" t="str">
            <v>CAMPAZ CASTRO JHON KENNER</v>
          </cell>
        </row>
        <row r="1820">
          <cell r="A1820">
            <v>14676079</v>
          </cell>
          <cell r="B1820" t="str">
            <v>ANGULO CUERO DILSON</v>
          </cell>
        </row>
        <row r="1821">
          <cell r="A1821">
            <v>14676346</v>
          </cell>
          <cell r="B1821" t="str">
            <v>ANGULO CASTILLO YIMMY JAIME</v>
          </cell>
        </row>
        <row r="1822">
          <cell r="A1822">
            <v>14676427</v>
          </cell>
          <cell r="B1822" t="str">
            <v>SAENZ QUINONES CHARLES ALBERT</v>
          </cell>
        </row>
        <row r="1823">
          <cell r="A1823">
            <v>14676467</v>
          </cell>
          <cell r="B1823" t="str">
            <v>MAGALLANES RIVAS JUAN CARLOS</v>
          </cell>
        </row>
        <row r="1824">
          <cell r="A1824">
            <v>14676711</v>
          </cell>
          <cell r="B1824" t="str">
            <v>RIASCOS SALVADOR ALEJANDRO</v>
          </cell>
        </row>
        <row r="1825">
          <cell r="A1825">
            <v>14676821</v>
          </cell>
          <cell r="B1825" t="str">
            <v>GIRALDO OREJUELA CARLOS IVAN</v>
          </cell>
        </row>
        <row r="1826">
          <cell r="A1826">
            <v>14676934</v>
          </cell>
          <cell r="B1826" t="str">
            <v>ANGULO MOSQUERA JHON LUIS</v>
          </cell>
        </row>
        <row r="1827">
          <cell r="A1827">
            <v>14676948</v>
          </cell>
          <cell r="B1827" t="str">
            <v>QUIÑONES SEGUNDO NESTOR</v>
          </cell>
        </row>
        <row r="1828">
          <cell r="A1828">
            <v>14677727</v>
          </cell>
          <cell r="B1828" t="str">
            <v>RODRIGUEZ MOSQUERA WASINTON</v>
          </cell>
        </row>
        <row r="1829">
          <cell r="A1829">
            <v>14678157</v>
          </cell>
          <cell r="B1829" t="str">
            <v>GIL PATINO CARLOS EDUARDO</v>
          </cell>
        </row>
        <row r="1830">
          <cell r="A1830">
            <v>14679307</v>
          </cell>
          <cell r="B1830" t="str">
            <v>CASTILLOS JHON ALVEIRO</v>
          </cell>
        </row>
        <row r="1831">
          <cell r="A1831">
            <v>14679756</v>
          </cell>
          <cell r="B1831" t="str">
            <v>CASTILLO RAMIREZ DUVAN ESTEBA</v>
          </cell>
        </row>
        <row r="1832">
          <cell r="A1832">
            <v>14679796</v>
          </cell>
          <cell r="B1832" t="str">
            <v>ANGULO JHON JANER</v>
          </cell>
        </row>
        <row r="1833">
          <cell r="A1833">
            <v>14701500</v>
          </cell>
          <cell r="B1833" t="str">
            <v>VILLANUEVA MOLINA JOSE DAVID</v>
          </cell>
        </row>
        <row r="1834">
          <cell r="A1834">
            <v>14702653</v>
          </cell>
          <cell r="B1834" t="str">
            <v>SANCHEZ ROBINSON</v>
          </cell>
        </row>
        <row r="1835">
          <cell r="A1835">
            <v>14703822</v>
          </cell>
          <cell r="B1835" t="str">
            <v>SANCHEZ PALECHOR HERMES</v>
          </cell>
        </row>
        <row r="1836">
          <cell r="A1836">
            <v>14708227</v>
          </cell>
          <cell r="B1836" t="str">
            <v>SERVIPRENSA PELUSA</v>
          </cell>
        </row>
        <row r="1837">
          <cell r="A1837">
            <v>14726451</v>
          </cell>
          <cell r="B1837" t="str">
            <v>RAMIREZ GUSTAVO</v>
          </cell>
        </row>
        <row r="1838">
          <cell r="A1838">
            <v>14735071</v>
          </cell>
          <cell r="B1838" t="str">
            <v>AGUADO MANUEL SERVI COMPRESOR</v>
          </cell>
        </row>
        <row r="1839">
          <cell r="A1839">
            <v>14747273</v>
          </cell>
          <cell r="B1839" t="str">
            <v>GUTIERREZ CARLOS</v>
          </cell>
        </row>
        <row r="1840">
          <cell r="A1840">
            <v>14755083</v>
          </cell>
          <cell r="B1840" t="str">
            <v>BOCANEGRA ARANGO LUIS DAIMER</v>
          </cell>
        </row>
        <row r="1841">
          <cell r="A1841">
            <v>14788275</v>
          </cell>
          <cell r="B1841" t="str">
            <v>TORRES ARNULFO</v>
          </cell>
        </row>
        <row r="1842">
          <cell r="A1842">
            <v>14796187</v>
          </cell>
          <cell r="B1842" t="str">
            <v>SERNA SERNA JOSE CAMILO</v>
          </cell>
        </row>
        <row r="1843">
          <cell r="A1843">
            <v>14797166</v>
          </cell>
          <cell r="B1843" t="str">
            <v>MARTINEZ SILVA FABIAN ALEXAND</v>
          </cell>
        </row>
        <row r="1844">
          <cell r="A1844">
            <v>14799269</v>
          </cell>
          <cell r="B1844" t="str">
            <v>PIRAGUA MARIO</v>
          </cell>
        </row>
        <row r="1845">
          <cell r="A1845">
            <v>14803202</v>
          </cell>
          <cell r="B1845" t="str">
            <v>CAMPO MEJIA ANDRES</v>
          </cell>
        </row>
        <row r="1846">
          <cell r="A1846">
            <v>14806728</v>
          </cell>
          <cell r="B1846" t="str">
            <v>CONTRERAS FREDDY</v>
          </cell>
        </row>
        <row r="1847">
          <cell r="A1847">
            <v>14833561</v>
          </cell>
          <cell r="B1847" t="str">
            <v>ARBOLEDA BOLIVAR CARLOS ENRIQ</v>
          </cell>
        </row>
        <row r="1848">
          <cell r="A1848">
            <v>14835153</v>
          </cell>
          <cell r="B1848" t="str">
            <v>MENDOZA BEDOYA RUBIEL DE JESU</v>
          </cell>
        </row>
        <row r="1849">
          <cell r="A1849">
            <v>14835197</v>
          </cell>
          <cell r="B1849" t="str">
            <v>SANCHEZ CORTES EDUARD FRANCIS</v>
          </cell>
        </row>
        <row r="1850">
          <cell r="A1850">
            <v>14835451</v>
          </cell>
          <cell r="B1850" t="str">
            <v>HURTADO RENJIFO DONAR</v>
          </cell>
        </row>
        <row r="1851">
          <cell r="A1851">
            <v>14836652</v>
          </cell>
          <cell r="B1851" t="str">
            <v>TREJOS GUERRERO DIEGO FERNAND</v>
          </cell>
        </row>
        <row r="1852">
          <cell r="A1852">
            <v>14836656</v>
          </cell>
          <cell r="B1852" t="str">
            <v>TREJOS G DIEGO ALEJANDRO</v>
          </cell>
        </row>
        <row r="1853">
          <cell r="A1853">
            <v>14845034</v>
          </cell>
          <cell r="B1853" t="str">
            <v>TELLO GARCIA CARLOS ALBERTO</v>
          </cell>
        </row>
        <row r="1854">
          <cell r="A1854">
            <v>14865236</v>
          </cell>
          <cell r="B1854" t="str">
            <v>MAZUIERA HECTOR</v>
          </cell>
        </row>
        <row r="1855">
          <cell r="A1855">
            <v>14870177</v>
          </cell>
          <cell r="B1855" t="str">
            <v>DUQUE ARMANDO</v>
          </cell>
        </row>
        <row r="1856">
          <cell r="A1856">
            <v>14870699</v>
          </cell>
          <cell r="B1856" t="str">
            <v>HERRERA LUIS</v>
          </cell>
        </row>
        <row r="1857">
          <cell r="A1857">
            <v>14870986</v>
          </cell>
          <cell r="B1857" t="str">
            <v>VANEGAS BARRERA CARLOS ALBERT</v>
          </cell>
        </row>
        <row r="1858">
          <cell r="A1858">
            <v>14871177</v>
          </cell>
          <cell r="B1858" t="str">
            <v>DISTRIEMPAQUES</v>
          </cell>
        </row>
        <row r="1859">
          <cell r="A1859">
            <v>14871383</v>
          </cell>
          <cell r="B1859" t="str">
            <v>ARCE BOCANEGRA JAIRO HERNAN</v>
          </cell>
        </row>
        <row r="1860">
          <cell r="A1860">
            <v>14871565</v>
          </cell>
          <cell r="B1860" t="str">
            <v>CAMPO VIDAL JOSE ALBERTO</v>
          </cell>
        </row>
        <row r="1861">
          <cell r="A1861">
            <v>14872151</v>
          </cell>
          <cell r="B1861" t="str">
            <v>AYORA RAMIREZ JOSE LIBARDO</v>
          </cell>
        </row>
        <row r="1862">
          <cell r="A1862">
            <v>14872230</v>
          </cell>
          <cell r="B1862" t="str">
            <v>PAREJA ZAPATA JAIRO</v>
          </cell>
        </row>
        <row r="1863">
          <cell r="A1863">
            <v>14872626</v>
          </cell>
          <cell r="B1863" t="str">
            <v>DUQUE URIBE JUAN MARIA</v>
          </cell>
        </row>
        <row r="1864">
          <cell r="A1864">
            <v>14873042</v>
          </cell>
          <cell r="B1864" t="str">
            <v>CORREA JOSE M</v>
          </cell>
        </row>
        <row r="1865">
          <cell r="A1865">
            <v>14873099</v>
          </cell>
          <cell r="B1865" t="str">
            <v>CUARTAS RUBIEL</v>
          </cell>
        </row>
        <row r="1866">
          <cell r="A1866">
            <v>14875344</v>
          </cell>
          <cell r="B1866" t="str">
            <v>ESCOBAR FERNELLY EMILIO</v>
          </cell>
        </row>
        <row r="1867">
          <cell r="A1867">
            <v>14875757</v>
          </cell>
          <cell r="B1867" t="str">
            <v>VALENCIA OLMEDO</v>
          </cell>
        </row>
        <row r="1868">
          <cell r="A1868">
            <v>14875908</v>
          </cell>
          <cell r="B1868" t="str">
            <v>DOMINGUEZ OSCAR</v>
          </cell>
        </row>
        <row r="1869">
          <cell r="A1869">
            <v>14876303</v>
          </cell>
          <cell r="B1869" t="str">
            <v>MORALES VIVAS FRANCISCO JOSE</v>
          </cell>
        </row>
        <row r="1870">
          <cell r="A1870">
            <v>14876567</v>
          </cell>
          <cell r="B1870" t="str">
            <v>RUDAS F HOOVER HERNANDO</v>
          </cell>
        </row>
        <row r="1871">
          <cell r="A1871">
            <v>14877061</v>
          </cell>
          <cell r="B1871" t="str">
            <v>JIMENEZ GUZMAN OSCAR</v>
          </cell>
        </row>
        <row r="1872">
          <cell r="A1872">
            <v>14877114</v>
          </cell>
          <cell r="B1872" t="str">
            <v>RAMIREZ VARELA ABELARDO</v>
          </cell>
        </row>
        <row r="1873">
          <cell r="A1873">
            <v>14877975</v>
          </cell>
          <cell r="B1873" t="str">
            <v>RAMIREZ VARELA FERNANDO</v>
          </cell>
        </row>
        <row r="1874">
          <cell r="A1874">
            <v>14878030</v>
          </cell>
          <cell r="B1874" t="str">
            <v>CABAL CRUZ CARLOS GUILLERMO</v>
          </cell>
        </row>
        <row r="1875">
          <cell r="A1875">
            <v>14879067</v>
          </cell>
          <cell r="B1875" t="str">
            <v>VASCO LEYES ALBERTO</v>
          </cell>
        </row>
        <row r="1876">
          <cell r="A1876">
            <v>14880299</v>
          </cell>
          <cell r="B1876" t="str">
            <v>BOTERO GIRALDO CARLOS ALBERTO</v>
          </cell>
        </row>
        <row r="1877">
          <cell r="A1877">
            <v>14880478</v>
          </cell>
          <cell r="B1877" t="str">
            <v>TRUJILLO FERNANDO</v>
          </cell>
        </row>
        <row r="1878">
          <cell r="A1878">
            <v>14880868</v>
          </cell>
          <cell r="B1878" t="str">
            <v>MESA HERNAN</v>
          </cell>
        </row>
        <row r="1879">
          <cell r="A1879">
            <v>14881968</v>
          </cell>
          <cell r="B1879" t="str">
            <v>SANNA R JULIAN E</v>
          </cell>
        </row>
        <row r="1880">
          <cell r="A1880">
            <v>14882122</v>
          </cell>
          <cell r="B1880" t="str">
            <v>CUADROS ECHEVERRY DARIO MAURI</v>
          </cell>
        </row>
        <row r="1881">
          <cell r="A1881">
            <v>14882204</v>
          </cell>
          <cell r="B1881" t="str">
            <v>RAMIREZ SOTO ALFREDO</v>
          </cell>
        </row>
        <row r="1882">
          <cell r="A1882">
            <v>14882266</v>
          </cell>
          <cell r="B1882" t="str">
            <v>BUITRAGO V LEONIDAS</v>
          </cell>
        </row>
        <row r="1883">
          <cell r="A1883">
            <v>14882670</v>
          </cell>
          <cell r="B1883" t="str">
            <v>RAMIREZ JORGE HUMBERTO</v>
          </cell>
        </row>
        <row r="1884">
          <cell r="A1884">
            <v>14882710</v>
          </cell>
          <cell r="B1884" t="str">
            <v>CANAVAL YEPES JOSE EDINSON</v>
          </cell>
        </row>
        <row r="1885">
          <cell r="A1885">
            <v>14883456</v>
          </cell>
          <cell r="B1885" t="str">
            <v>ESPINOSA BRAND JOSE JOAQUIN</v>
          </cell>
        </row>
        <row r="1886">
          <cell r="A1886">
            <v>14883632</v>
          </cell>
          <cell r="B1886" t="str">
            <v>LIBREROS FREDY</v>
          </cell>
        </row>
        <row r="1887">
          <cell r="A1887">
            <v>14883680</v>
          </cell>
          <cell r="B1887" t="str">
            <v>FRANCO ISAZA ROBERTO</v>
          </cell>
        </row>
        <row r="1888">
          <cell r="A1888">
            <v>14883815</v>
          </cell>
          <cell r="B1888" t="str">
            <v>PEÑA ALFONSO</v>
          </cell>
        </row>
        <row r="1889">
          <cell r="A1889">
            <v>14883957</v>
          </cell>
          <cell r="B1889" t="str">
            <v>MAFLA BERMUDEZ RUBEN DARIO</v>
          </cell>
        </row>
        <row r="1890">
          <cell r="A1890">
            <v>14884220</v>
          </cell>
          <cell r="B1890" t="str">
            <v>GRANOBLES HUMBERTO</v>
          </cell>
        </row>
        <row r="1891">
          <cell r="A1891">
            <v>14884497</v>
          </cell>
          <cell r="B1891" t="str">
            <v>ARAGON BORIS</v>
          </cell>
        </row>
        <row r="1892">
          <cell r="A1892">
            <v>14885812</v>
          </cell>
          <cell r="B1892" t="str">
            <v>RUEDA ALVARO IVAN</v>
          </cell>
        </row>
        <row r="1893">
          <cell r="A1893">
            <v>14886171</v>
          </cell>
          <cell r="B1893" t="str">
            <v>COFFEE AND BREAD</v>
          </cell>
        </row>
        <row r="1894">
          <cell r="A1894">
            <v>14886982</v>
          </cell>
          <cell r="B1894" t="str">
            <v>LOZANO ROMERO HENRY</v>
          </cell>
        </row>
        <row r="1895">
          <cell r="A1895">
            <v>14887292</v>
          </cell>
          <cell r="B1895" t="str">
            <v>CORDOBA JIMENEZ HENRY FERNAND</v>
          </cell>
        </row>
        <row r="1896">
          <cell r="A1896">
            <v>14889476</v>
          </cell>
          <cell r="B1896" t="str">
            <v>CANO LONDOÑO ULISES</v>
          </cell>
        </row>
        <row r="1897">
          <cell r="A1897">
            <v>14890138</v>
          </cell>
          <cell r="B1897" t="str">
            <v>VALENCIA BLANDON HAYMER</v>
          </cell>
        </row>
        <row r="1898">
          <cell r="A1898">
            <v>14890615</v>
          </cell>
          <cell r="B1898" t="str">
            <v>HERRERA HERMES</v>
          </cell>
        </row>
        <row r="1899">
          <cell r="A1899">
            <v>14890642</v>
          </cell>
          <cell r="B1899" t="str">
            <v>ARREDONDO ALZATE FREDDY</v>
          </cell>
        </row>
        <row r="1900">
          <cell r="A1900">
            <v>14890859</v>
          </cell>
          <cell r="B1900" t="str">
            <v>LORZA ARANGO JOAQUIN</v>
          </cell>
        </row>
        <row r="1901">
          <cell r="A1901">
            <v>14890903</v>
          </cell>
          <cell r="B1901" t="str">
            <v>VALLEJO RESTREPO BERNARDO</v>
          </cell>
        </row>
        <row r="1902">
          <cell r="A1902">
            <v>14891159</v>
          </cell>
          <cell r="B1902" t="str">
            <v>CARDENAS MILLAN RICARDO</v>
          </cell>
        </row>
        <row r="1903">
          <cell r="A1903">
            <v>14892309</v>
          </cell>
          <cell r="B1903" t="str">
            <v>GOMEZ MUÑOZ CESAR AUGUSTO</v>
          </cell>
        </row>
        <row r="1904">
          <cell r="A1904">
            <v>14892896</v>
          </cell>
          <cell r="B1904" t="str">
            <v>AZCARATE SEGURA JAIRO</v>
          </cell>
        </row>
        <row r="1905">
          <cell r="A1905">
            <v>14896562</v>
          </cell>
          <cell r="B1905" t="str">
            <v>GOMEZ CARLOS</v>
          </cell>
        </row>
        <row r="1906">
          <cell r="A1906">
            <v>14896568</v>
          </cell>
          <cell r="B1906" t="str">
            <v>MEZU Z OSCAR H</v>
          </cell>
        </row>
        <row r="1907">
          <cell r="A1907">
            <v>14897252</v>
          </cell>
          <cell r="B1907" t="str">
            <v>AGUADO MANUEL</v>
          </cell>
        </row>
        <row r="1908">
          <cell r="A1908">
            <v>14898288</v>
          </cell>
          <cell r="B1908" t="str">
            <v>POTES USMA JAVIER FRANCISCO</v>
          </cell>
        </row>
        <row r="1909">
          <cell r="A1909">
            <v>14904502</v>
          </cell>
          <cell r="B1909" t="str">
            <v>OSORIO MARIO</v>
          </cell>
        </row>
        <row r="1910">
          <cell r="A1910">
            <v>14907856</v>
          </cell>
          <cell r="B1910" t="str">
            <v>VALENCIA JOSE</v>
          </cell>
        </row>
        <row r="1911">
          <cell r="A1911">
            <v>14932566</v>
          </cell>
          <cell r="B1911" t="str">
            <v>ALMACEN HERRERA PLAS</v>
          </cell>
        </row>
        <row r="1912">
          <cell r="A1912">
            <v>14932912</v>
          </cell>
          <cell r="B1912" t="str">
            <v>FERRETERIA VILLAMIL NO.2</v>
          </cell>
        </row>
        <row r="1913">
          <cell r="A1913">
            <v>14933118</v>
          </cell>
          <cell r="B1913" t="str">
            <v>MARULANDA FERNANDO</v>
          </cell>
        </row>
        <row r="1914">
          <cell r="A1914">
            <v>14933413</v>
          </cell>
          <cell r="B1914" t="str">
            <v>ACOPLES &amp; MANGUERAS</v>
          </cell>
        </row>
        <row r="1915">
          <cell r="A1915">
            <v>14933994</v>
          </cell>
          <cell r="B1915" t="str">
            <v>ALDANA EVER</v>
          </cell>
        </row>
        <row r="1916">
          <cell r="A1916">
            <v>14936721</v>
          </cell>
          <cell r="B1916" t="str">
            <v>NAVIA REYES HUMBERTO JOSE</v>
          </cell>
        </row>
        <row r="1917">
          <cell r="A1917">
            <v>14936831</v>
          </cell>
          <cell r="B1917" t="str">
            <v>BOCANEGRA HECTOR FABIO</v>
          </cell>
        </row>
        <row r="1918">
          <cell r="A1918">
            <v>14937411</v>
          </cell>
          <cell r="B1918" t="str">
            <v>AGUDELO ECHEVERRY JOSE ELSIR</v>
          </cell>
        </row>
        <row r="1919">
          <cell r="A1919">
            <v>14937415</v>
          </cell>
          <cell r="B1919" t="str">
            <v>CALDERON OROZCO EDUARDO</v>
          </cell>
        </row>
        <row r="1920">
          <cell r="A1920">
            <v>14938868</v>
          </cell>
          <cell r="B1920" t="str">
            <v>MOSQUERA MOSQUERA BALDUINO</v>
          </cell>
        </row>
        <row r="1921">
          <cell r="A1921">
            <v>14940502</v>
          </cell>
          <cell r="B1921" t="str">
            <v>OSORIO MARIO</v>
          </cell>
        </row>
        <row r="1922">
          <cell r="A1922">
            <v>14941752</v>
          </cell>
          <cell r="B1922" t="str">
            <v>URRUEÑA LUIS ALBERTO</v>
          </cell>
        </row>
        <row r="1923">
          <cell r="A1923">
            <v>14942189</v>
          </cell>
          <cell r="B1923" t="str">
            <v>DUQUE ECHEVERRY HECTOR</v>
          </cell>
        </row>
        <row r="1924">
          <cell r="A1924">
            <v>14945018</v>
          </cell>
          <cell r="B1924" t="str">
            <v>GOMEZ LENIS LUIS HERNAN</v>
          </cell>
        </row>
        <row r="1925">
          <cell r="A1925">
            <v>14945657</v>
          </cell>
          <cell r="B1925" t="str">
            <v>ALMACEN Y SERVICIO FRENOS EDI</v>
          </cell>
        </row>
        <row r="1926">
          <cell r="A1926">
            <v>14946007</v>
          </cell>
          <cell r="B1926" t="str">
            <v>DIAZ GONZALO</v>
          </cell>
        </row>
        <row r="1927">
          <cell r="A1927">
            <v>14946295</v>
          </cell>
          <cell r="B1927" t="str">
            <v>GONZALEZ GARCIA SEBASTIAN</v>
          </cell>
        </row>
        <row r="1928">
          <cell r="A1928">
            <v>14947125</v>
          </cell>
          <cell r="B1928" t="str">
            <v>CALPARKING</v>
          </cell>
        </row>
        <row r="1929">
          <cell r="A1929">
            <v>14948043</v>
          </cell>
          <cell r="B1929" t="str">
            <v>POTOSI RAMIRO</v>
          </cell>
        </row>
        <row r="1930">
          <cell r="A1930">
            <v>14948350</v>
          </cell>
          <cell r="B1930" t="str">
            <v>IMBACHI ARGOTE LUCIANO</v>
          </cell>
        </row>
        <row r="1931">
          <cell r="A1931">
            <v>14948756</v>
          </cell>
          <cell r="B1931" t="str">
            <v>MARTINEZ CERON MARCELINO</v>
          </cell>
        </row>
        <row r="1932">
          <cell r="A1932">
            <v>14948909</v>
          </cell>
          <cell r="B1932" t="str">
            <v>BEDOYA AGUDELO GUSTAVO</v>
          </cell>
        </row>
        <row r="1933">
          <cell r="A1933">
            <v>14950479</v>
          </cell>
          <cell r="B1933" t="str">
            <v>PEÑARANDA OMAR</v>
          </cell>
        </row>
        <row r="1934">
          <cell r="A1934">
            <v>14951051</v>
          </cell>
          <cell r="B1934" t="str">
            <v>BETANCOURTH VALENCIA FABIO</v>
          </cell>
        </row>
        <row r="1935">
          <cell r="A1935">
            <v>14951415</v>
          </cell>
          <cell r="B1935" t="str">
            <v>NELSON GUTIERREZ P</v>
          </cell>
        </row>
        <row r="1936">
          <cell r="A1936">
            <v>14951671</v>
          </cell>
          <cell r="B1936" t="str">
            <v>SANDOVAL JOSE LILIO</v>
          </cell>
        </row>
        <row r="1937">
          <cell r="A1937">
            <v>14952123</v>
          </cell>
          <cell r="B1937" t="str">
            <v>ALVAREZ ARCESIO</v>
          </cell>
        </row>
        <row r="1938">
          <cell r="A1938">
            <v>14952154</v>
          </cell>
          <cell r="B1938" t="str">
            <v>RAMOS SALAZAR CLEMENTE</v>
          </cell>
        </row>
        <row r="1939">
          <cell r="A1939">
            <v>14953388</v>
          </cell>
          <cell r="B1939" t="str">
            <v>MUÑOZ MEDARDO</v>
          </cell>
        </row>
        <row r="1940">
          <cell r="A1940">
            <v>14953760</v>
          </cell>
          <cell r="B1940" t="str">
            <v>DONCEL PRADO ARCESIO</v>
          </cell>
        </row>
        <row r="1941">
          <cell r="A1941">
            <v>14954171</v>
          </cell>
          <cell r="B1941" t="str">
            <v>VELEZ RIGOBERTO</v>
          </cell>
        </row>
        <row r="1942">
          <cell r="A1942">
            <v>14955872</v>
          </cell>
          <cell r="B1942" t="str">
            <v>TELLEZ JORGE ENRIQUE</v>
          </cell>
        </row>
        <row r="1943">
          <cell r="A1943">
            <v>14955967</v>
          </cell>
          <cell r="B1943" t="str">
            <v>RESTREPO L GUSTAVO</v>
          </cell>
        </row>
        <row r="1944">
          <cell r="A1944">
            <v>14956484</v>
          </cell>
          <cell r="B1944" t="str">
            <v>LOZADA REINALDO</v>
          </cell>
        </row>
        <row r="1945">
          <cell r="A1945">
            <v>14958421</v>
          </cell>
          <cell r="B1945" t="str">
            <v>MARTINEZ HUGO  H</v>
          </cell>
        </row>
        <row r="1946">
          <cell r="A1946">
            <v>14958688</v>
          </cell>
          <cell r="B1946" t="str">
            <v>PARDO PEDRO ELISEO</v>
          </cell>
        </row>
        <row r="1947">
          <cell r="A1947">
            <v>14958753</v>
          </cell>
          <cell r="B1947" t="str">
            <v>HURTADO DEUSA WILLINGTON</v>
          </cell>
        </row>
        <row r="1948">
          <cell r="A1948">
            <v>14959705</v>
          </cell>
          <cell r="B1948" t="str">
            <v>IBAGON VANEGAS LUIS EDUARDO</v>
          </cell>
        </row>
        <row r="1949">
          <cell r="A1949">
            <v>14960671</v>
          </cell>
          <cell r="B1949" t="str">
            <v>BOTERO ZAMORA ABRAHAM</v>
          </cell>
        </row>
        <row r="1950">
          <cell r="A1950">
            <v>14961435</v>
          </cell>
          <cell r="B1950" t="str">
            <v>SALAZAR PELAEZ HUGO</v>
          </cell>
        </row>
        <row r="1951">
          <cell r="A1951">
            <v>14961519</v>
          </cell>
          <cell r="B1951" t="str">
            <v>ZULUAGA RIVERA HECTOR</v>
          </cell>
        </row>
        <row r="1952">
          <cell r="A1952">
            <v>14963704</v>
          </cell>
          <cell r="B1952" t="str">
            <v>GOYO LECHONA LA 70</v>
          </cell>
        </row>
        <row r="1953">
          <cell r="A1953">
            <v>14964400</v>
          </cell>
          <cell r="B1953" t="str">
            <v>MAZO MARTINEZ WILLIAM</v>
          </cell>
        </row>
        <row r="1954">
          <cell r="A1954">
            <v>14964699</v>
          </cell>
          <cell r="B1954" t="str">
            <v>GONZALEZ CRUZ ADAN</v>
          </cell>
        </row>
        <row r="1955">
          <cell r="A1955">
            <v>14964990</v>
          </cell>
          <cell r="B1955" t="str">
            <v>VELEZ RAMIREZ OSCAR DE JESUS</v>
          </cell>
        </row>
        <row r="1956">
          <cell r="A1956">
            <v>14965409</v>
          </cell>
          <cell r="B1956" t="str">
            <v>USCATEGUI JURADO JORGE ELIECE</v>
          </cell>
        </row>
        <row r="1957">
          <cell r="A1957">
            <v>14965956</v>
          </cell>
          <cell r="B1957" t="str">
            <v>GARCES B OTTO GONZALO</v>
          </cell>
        </row>
        <row r="1958">
          <cell r="A1958">
            <v>14966900</v>
          </cell>
          <cell r="B1958" t="str">
            <v>ZAMORA MONTEHERMOSO FRANCISCO</v>
          </cell>
        </row>
        <row r="1959">
          <cell r="A1959">
            <v>14967130</v>
          </cell>
          <cell r="B1959" t="str">
            <v>FERROMATERIALES EL DIAMANTE</v>
          </cell>
        </row>
        <row r="1960">
          <cell r="A1960">
            <v>14967192</v>
          </cell>
          <cell r="B1960" t="str">
            <v>CARMONA SOTO FERNANDO</v>
          </cell>
        </row>
        <row r="1961">
          <cell r="A1961">
            <v>14967398</v>
          </cell>
          <cell r="B1961" t="str">
            <v>LOAIZA GOMEZ JULIO CESAR</v>
          </cell>
        </row>
        <row r="1962">
          <cell r="A1962">
            <v>14968183</v>
          </cell>
          <cell r="B1962" t="str">
            <v>PIQUETEADERO EL BUCARO</v>
          </cell>
        </row>
        <row r="1963">
          <cell r="A1963">
            <v>14969086</v>
          </cell>
          <cell r="B1963" t="str">
            <v>BUENO CARDONA HUMBERTO</v>
          </cell>
        </row>
        <row r="1964">
          <cell r="A1964">
            <v>14970168</v>
          </cell>
          <cell r="B1964" t="str">
            <v>VELASCO VARGAS DANIEL</v>
          </cell>
        </row>
        <row r="1965">
          <cell r="A1965">
            <v>14970275</v>
          </cell>
          <cell r="B1965" t="str">
            <v>VASQUEZ GALLO ORLANDO</v>
          </cell>
        </row>
        <row r="1966">
          <cell r="A1966">
            <v>14970846</v>
          </cell>
          <cell r="B1966" t="str">
            <v>REFRILECTRICOS LAS FUENTES</v>
          </cell>
        </row>
        <row r="1967">
          <cell r="A1967">
            <v>14973398</v>
          </cell>
          <cell r="B1967" t="str">
            <v>GUTIERREZ  GUENGUE JESUS MARI</v>
          </cell>
        </row>
        <row r="1968">
          <cell r="A1968">
            <v>14974216</v>
          </cell>
          <cell r="B1968" t="str">
            <v>GALLEGO GALLEGO MIGUEL ANGEL</v>
          </cell>
        </row>
        <row r="1969">
          <cell r="A1969">
            <v>14975723</v>
          </cell>
          <cell r="B1969" t="str">
            <v>BLANCO VESGA MANUEL GERARDO</v>
          </cell>
        </row>
        <row r="1970">
          <cell r="A1970">
            <v>14976964</v>
          </cell>
          <cell r="B1970" t="str">
            <v>MENDEZ LUIS ENRIQUE</v>
          </cell>
        </row>
        <row r="1971">
          <cell r="A1971">
            <v>14977018</v>
          </cell>
          <cell r="B1971" t="str">
            <v>AGUILON V  OMAR</v>
          </cell>
        </row>
        <row r="1972">
          <cell r="A1972">
            <v>14977539</v>
          </cell>
          <cell r="B1972" t="str">
            <v>PARODI M CARLOS ATILIO</v>
          </cell>
        </row>
        <row r="1973">
          <cell r="A1973">
            <v>14977934</v>
          </cell>
          <cell r="B1973" t="str">
            <v>SAA MOLINA HERNAN HUMBERTO</v>
          </cell>
        </row>
        <row r="1974">
          <cell r="A1974">
            <v>14978687</v>
          </cell>
          <cell r="B1974" t="str">
            <v>VASQUEZ RODRIGUEZ JOSE OMAR</v>
          </cell>
        </row>
        <row r="1975">
          <cell r="A1975">
            <v>14978834</v>
          </cell>
          <cell r="B1975" t="str">
            <v>BURBANO VALENCIA JOSE ALVAR</v>
          </cell>
        </row>
        <row r="1976">
          <cell r="A1976">
            <v>14980419</v>
          </cell>
          <cell r="B1976" t="str">
            <v>SEGURA MORALES EDURANSE</v>
          </cell>
        </row>
        <row r="1977">
          <cell r="A1977">
            <v>14980903</v>
          </cell>
          <cell r="B1977" t="str">
            <v>VALLEJO RESTREPO BERNARDO</v>
          </cell>
        </row>
        <row r="1978">
          <cell r="A1978">
            <v>14981205</v>
          </cell>
          <cell r="B1978" t="str">
            <v>MOSQUERA ELIO E</v>
          </cell>
        </row>
        <row r="1979">
          <cell r="A1979">
            <v>14981727</v>
          </cell>
          <cell r="B1979" t="str">
            <v>MONTOYA GUEVARA GUSTAVO HUMBE</v>
          </cell>
        </row>
        <row r="1980">
          <cell r="A1980">
            <v>14981772</v>
          </cell>
          <cell r="B1980" t="str">
            <v>NAVARRO MAX ROGELIO AUGUSTO</v>
          </cell>
        </row>
        <row r="1981">
          <cell r="A1981">
            <v>14982610</v>
          </cell>
          <cell r="B1981" t="str">
            <v>CARVAJAL CANO  EDUARDO</v>
          </cell>
        </row>
        <row r="1982">
          <cell r="A1982">
            <v>14983139</v>
          </cell>
          <cell r="B1982" t="str">
            <v>ORDOÑEZ RIVAS WILFREDO</v>
          </cell>
        </row>
        <row r="1983">
          <cell r="A1983">
            <v>14983698</v>
          </cell>
          <cell r="B1983" t="str">
            <v>GARCIA M IVAN E</v>
          </cell>
        </row>
        <row r="1984">
          <cell r="A1984">
            <v>14983710</v>
          </cell>
          <cell r="B1984" t="str">
            <v>GONZALEZ CRUZ EDUARDO</v>
          </cell>
        </row>
        <row r="1985">
          <cell r="A1985">
            <v>14985099</v>
          </cell>
          <cell r="B1985" t="str">
            <v>CABEZAS LOZANO ALFREDO</v>
          </cell>
        </row>
        <row r="1986">
          <cell r="A1986">
            <v>14986210</v>
          </cell>
          <cell r="B1986" t="str">
            <v>ZULUAGA GONZALEZ GUSTAVO</v>
          </cell>
        </row>
        <row r="1987">
          <cell r="A1987">
            <v>14988635</v>
          </cell>
          <cell r="B1987" t="str">
            <v>CRUZ VELASCO ALVARO JORGE</v>
          </cell>
        </row>
        <row r="1988">
          <cell r="A1988">
            <v>14988764</v>
          </cell>
          <cell r="B1988" t="str">
            <v>MAYA QUINTANA RAUL ANTONIO</v>
          </cell>
        </row>
        <row r="1989">
          <cell r="A1989">
            <v>14989380</v>
          </cell>
          <cell r="B1989" t="str">
            <v>LOURIDO CASTRO JORGE ARNULFO</v>
          </cell>
        </row>
        <row r="1990">
          <cell r="A1990">
            <v>14989827</v>
          </cell>
          <cell r="B1990" t="str">
            <v>MORENO MONTANO NESTOR</v>
          </cell>
        </row>
        <row r="1991">
          <cell r="A1991">
            <v>14990865</v>
          </cell>
          <cell r="B1991" t="str">
            <v>BERGANO FERNANDO</v>
          </cell>
        </row>
        <row r="1992">
          <cell r="A1992">
            <v>14991299</v>
          </cell>
          <cell r="B1992" t="str">
            <v>GIRALDO LARGO DIEGO</v>
          </cell>
        </row>
        <row r="1993">
          <cell r="A1993">
            <v>14991420</v>
          </cell>
          <cell r="B1993" t="str">
            <v>GARCIA RAMIREZ JORGE EDUARDO</v>
          </cell>
        </row>
        <row r="1994">
          <cell r="A1994">
            <v>14992335</v>
          </cell>
          <cell r="B1994" t="str">
            <v>ARANGO RAMON</v>
          </cell>
        </row>
        <row r="1995">
          <cell r="A1995">
            <v>14993078</v>
          </cell>
          <cell r="B1995" t="str">
            <v>GARCIA CARLOS ALBERTO</v>
          </cell>
        </row>
        <row r="1996">
          <cell r="A1996">
            <v>14993919</v>
          </cell>
          <cell r="B1996" t="str">
            <v>FRANCO VASQUEZ HENRY</v>
          </cell>
        </row>
        <row r="1997">
          <cell r="A1997">
            <v>14994902</v>
          </cell>
          <cell r="B1997" t="str">
            <v>ARIAS LEON JOSE HUGO</v>
          </cell>
        </row>
        <row r="1998">
          <cell r="A1998">
            <v>14995216</v>
          </cell>
          <cell r="B1998" t="str">
            <v>BONILLA QUINTERO CARLOS</v>
          </cell>
        </row>
        <row r="1999">
          <cell r="A1999">
            <v>14995475</v>
          </cell>
          <cell r="B1999" t="str">
            <v>NARANJO WILLIAM HERRAMIENTAS</v>
          </cell>
        </row>
        <row r="2000">
          <cell r="A2000">
            <v>14995749</v>
          </cell>
          <cell r="B2000" t="str">
            <v>CUELLAR JESUS ANTONIO</v>
          </cell>
        </row>
        <row r="2001">
          <cell r="A2001">
            <v>14996396</v>
          </cell>
          <cell r="B2001" t="str">
            <v>YAMEL SANDOVAL NAYIB</v>
          </cell>
        </row>
        <row r="2002">
          <cell r="A2002">
            <v>14996494</v>
          </cell>
          <cell r="B2002" t="str">
            <v>BOLAÑOS DAZA JULIO ENRIQUE</v>
          </cell>
        </row>
        <row r="2003">
          <cell r="A2003">
            <v>14996691</v>
          </cell>
          <cell r="B2003" t="str">
            <v>MONTAÑEZ ARMANDO</v>
          </cell>
        </row>
        <row r="2004">
          <cell r="A2004">
            <v>14996751</v>
          </cell>
          <cell r="B2004" t="str">
            <v>URIBE CACERES PEDRO</v>
          </cell>
        </row>
        <row r="2005">
          <cell r="A2005">
            <v>14997396</v>
          </cell>
          <cell r="B2005" t="str">
            <v>CRUZ MOGOLLON JOSE OLVEIN</v>
          </cell>
        </row>
        <row r="2006">
          <cell r="A2006">
            <v>14997593</v>
          </cell>
          <cell r="B2006" t="str">
            <v>CAFETERIA GUACAMAYAS</v>
          </cell>
        </row>
        <row r="2007">
          <cell r="A2007">
            <v>14997891</v>
          </cell>
          <cell r="B2007" t="str">
            <v>GONZALEZ BUSTAMANTE JESUS ARB</v>
          </cell>
        </row>
        <row r="2008">
          <cell r="A2008">
            <v>14998897</v>
          </cell>
          <cell r="B2008" t="str">
            <v>ESCOBAR ZUIGA HERIBERTO</v>
          </cell>
        </row>
        <row r="2009">
          <cell r="A2009">
            <v>14999869</v>
          </cell>
          <cell r="B2009" t="str">
            <v>HOLGUIN HUMBERTO</v>
          </cell>
        </row>
        <row r="2010">
          <cell r="A2010">
            <v>15047132</v>
          </cell>
          <cell r="B2010" t="str">
            <v>GARCIA ONESIMO</v>
          </cell>
        </row>
        <row r="2011">
          <cell r="A2011">
            <v>15239806</v>
          </cell>
          <cell r="B2011" t="str">
            <v>MEJIA MIELES MIGUEL ANGEL</v>
          </cell>
        </row>
        <row r="2012">
          <cell r="A2012">
            <v>15241231</v>
          </cell>
          <cell r="B2012" t="str">
            <v>CORDOBA LUCIO OLMEDO</v>
          </cell>
        </row>
        <row r="2013">
          <cell r="A2013">
            <v>15252525</v>
          </cell>
          <cell r="B2013" t="str">
            <v>GARCIA ECHEVERRI CARLOS RAUL</v>
          </cell>
        </row>
        <row r="2014">
          <cell r="A2014">
            <v>15262391</v>
          </cell>
          <cell r="B2014" t="str">
            <v>MARIN ROMELIO</v>
          </cell>
        </row>
        <row r="2015">
          <cell r="A2015">
            <v>15263038</v>
          </cell>
          <cell r="B2015" t="str">
            <v>TILANO ALBEIRO</v>
          </cell>
        </row>
        <row r="2016">
          <cell r="A2016">
            <v>15263456</v>
          </cell>
          <cell r="B2016" t="str">
            <v>OSPINA NORMAN</v>
          </cell>
        </row>
        <row r="2017">
          <cell r="A2017">
            <v>15265284</v>
          </cell>
          <cell r="B2017" t="str">
            <v>PULGARIN JHON JAIRO</v>
          </cell>
        </row>
        <row r="2018">
          <cell r="A2018">
            <v>15271672</v>
          </cell>
          <cell r="B2018" t="str">
            <v>MONSALVE JIMENEZ EDUARD DARIO</v>
          </cell>
        </row>
        <row r="2019">
          <cell r="A2019">
            <v>15303424</v>
          </cell>
          <cell r="B2019" t="str">
            <v>OCAMPO SILVIO</v>
          </cell>
        </row>
        <row r="2020">
          <cell r="A2020">
            <v>15333864</v>
          </cell>
          <cell r="B2020" t="str">
            <v>BEDOTA WILSON</v>
          </cell>
        </row>
        <row r="2021">
          <cell r="A2021">
            <v>15336541</v>
          </cell>
          <cell r="B2021" t="str">
            <v>AYALA LUIS CARLOS</v>
          </cell>
        </row>
        <row r="2022">
          <cell r="A2022">
            <v>15363725</v>
          </cell>
          <cell r="B2022" t="str">
            <v>CASTAÑO WILLIAM</v>
          </cell>
        </row>
        <row r="2023">
          <cell r="A2023">
            <v>15402742</v>
          </cell>
          <cell r="B2023" t="str">
            <v>HIGUITA JAHIR</v>
          </cell>
        </row>
        <row r="2024">
          <cell r="A2024">
            <v>15404953</v>
          </cell>
          <cell r="B2024" t="str">
            <v>CANO HECTOR</v>
          </cell>
        </row>
        <row r="2025">
          <cell r="A2025">
            <v>15405385</v>
          </cell>
          <cell r="B2025" t="str">
            <v>GRACIANO ALEXANDER</v>
          </cell>
        </row>
        <row r="2026">
          <cell r="A2026">
            <v>15428541</v>
          </cell>
          <cell r="B2026" t="str">
            <v>ANDICA JOSE ORLANDO</v>
          </cell>
        </row>
        <row r="2027">
          <cell r="A2027">
            <v>15437137</v>
          </cell>
          <cell r="B2027" t="str">
            <v>PARQUEADERO 1a</v>
          </cell>
        </row>
        <row r="2028">
          <cell r="A2028">
            <v>15448911</v>
          </cell>
          <cell r="B2028" t="str">
            <v>GAONA CARLOS JULIO</v>
          </cell>
        </row>
        <row r="2029">
          <cell r="A2029">
            <v>15451894</v>
          </cell>
          <cell r="B2029" t="str">
            <v>RIOS MORALES LUIS FELIPE</v>
          </cell>
        </row>
        <row r="2030">
          <cell r="A2030">
            <v>15505032</v>
          </cell>
          <cell r="B2030" t="str">
            <v>MOLINA T  HECTOR FABIO</v>
          </cell>
        </row>
        <row r="2031">
          <cell r="A2031">
            <v>15506138</v>
          </cell>
          <cell r="B2031" t="str">
            <v>RODRIGUEZ JHON JAIRO</v>
          </cell>
        </row>
        <row r="2032">
          <cell r="A2032">
            <v>15508529</v>
          </cell>
          <cell r="B2032" t="str">
            <v>MEDINA JAVIER</v>
          </cell>
        </row>
        <row r="2033">
          <cell r="A2033">
            <v>15510324</v>
          </cell>
          <cell r="B2033" t="str">
            <v>MINA DIAZ LUIS YOVANY</v>
          </cell>
        </row>
        <row r="2034">
          <cell r="A2034">
            <v>15512052</v>
          </cell>
          <cell r="B2034" t="str">
            <v>BALVIN FRANCISCO</v>
          </cell>
        </row>
        <row r="2035">
          <cell r="A2035">
            <v>15560125</v>
          </cell>
          <cell r="B2035" t="str">
            <v>TAPASCO TAPASCO JESUS ARIEL</v>
          </cell>
        </row>
        <row r="2036">
          <cell r="A2036">
            <v>15607789</v>
          </cell>
          <cell r="B2036" t="str">
            <v>ARISTIZABAL HORACIO</v>
          </cell>
        </row>
        <row r="2037">
          <cell r="A2037">
            <v>15610283</v>
          </cell>
          <cell r="B2037" t="str">
            <v>GRANDA ORREGO JESUS OVIDIO</v>
          </cell>
        </row>
        <row r="2038">
          <cell r="A2038">
            <v>15759467</v>
          </cell>
          <cell r="B2038" t="str">
            <v>ARISTIZABAL GOMEZ FREDDY</v>
          </cell>
        </row>
        <row r="2039">
          <cell r="A2039">
            <v>15811238</v>
          </cell>
          <cell r="B2039" t="str">
            <v>ESTRELLA JURADO JESUS ENOR</v>
          </cell>
        </row>
        <row r="2040">
          <cell r="A2040">
            <v>15811727</v>
          </cell>
          <cell r="B2040" t="str">
            <v>CABRERA LOPEZ EFREN</v>
          </cell>
        </row>
        <row r="2041">
          <cell r="A2041">
            <v>15812804</v>
          </cell>
          <cell r="B2041" t="str">
            <v>MENESES JOSE IGNACIO</v>
          </cell>
        </row>
        <row r="2042">
          <cell r="A2042">
            <v>15823922</v>
          </cell>
          <cell r="B2042" t="str">
            <v>MORAN PERINGUEZ HENRY</v>
          </cell>
        </row>
        <row r="2043">
          <cell r="A2043">
            <v>15855041</v>
          </cell>
          <cell r="B2043" t="str">
            <v>ERAZO FERNANDEZ OLEGARIO</v>
          </cell>
        </row>
        <row r="2044">
          <cell r="A2044">
            <v>15896650</v>
          </cell>
          <cell r="B2044" t="str">
            <v>FRANCO MIGUEL ALFONSO</v>
          </cell>
        </row>
        <row r="2045">
          <cell r="A2045">
            <v>15899652</v>
          </cell>
          <cell r="B2045" t="str">
            <v>GARCIA JOSE ARLEX</v>
          </cell>
        </row>
        <row r="2046">
          <cell r="A2046">
            <v>15903064</v>
          </cell>
          <cell r="B2046" t="str">
            <v>MARULANDA RUBEN DARIO</v>
          </cell>
        </row>
        <row r="2047">
          <cell r="A2047">
            <v>15905495</v>
          </cell>
          <cell r="B2047" t="str">
            <v>ZAPATA ARBEY</v>
          </cell>
        </row>
        <row r="2048">
          <cell r="A2048">
            <v>15906000</v>
          </cell>
          <cell r="B2048" t="str">
            <v>ASTAIZA H. ANDRES</v>
          </cell>
        </row>
        <row r="2049">
          <cell r="A2049">
            <v>15913991</v>
          </cell>
          <cell r="B2049" t="str">
            <v>PESCADOR RUBEN DARIO</v>
          </cell>
        </row>
        <row r="2050">
          <cell r="A2050">
            <v>15914744</v>
          </cell>
          <cell r="B2050" t="str">
            <v>ARANGO VILLAMIL GERMAN</v>
          </cell>
        </row>
        <row r="2051">
          <cell r="A2051">
            <v>15917094</v>
          </cell>
          <cell r="B2051" t="str">
            <v>PESCADOR HERNAN DE JESUS</v>
          </cell>
        </row>
        <row r="2052">
          <cell r="A2052">
            <v>15919550</v>
          </cell>
          <cell r="B2052" t="str">
            <v>CATANO HERNAN ANTONIO</v>
          </cell>
        </row>
        <row r="2053">
          <cell r="A2053">
            <v>15930770</v>
          </cell>
          <cell r="B2053" t="str">
            <v>ANZOLA GABRIEL</v>
          </cell>
        </row>
        <row r="2054">
          <cell r="A2054">
            <v>15961014</v>
          </cell>
          <cell r="B2054" t="str">
            <v>ARREDONDO RINCON HECTOR FABIO</v>
          </cell>
        </row>
        <row r="2055">
          <cell r="A2055">
            <v>16053351</v>
          </cell>
          <cell r="B2055" t="str">
            <v>CORTES JOSE GILBERTO</v>
          </cell>
        </row>
        <row r="2056">
          <cell r="A2056">
            <v>16072016</v>
          </cell>
          <cell r="B2056" t="str">
            <v>MUNOZ VALLEJO MIGEL ANGEL</v>
          </cell>
        </row>
        <row r="2057">
          <cell r="A2057">
            <v>16089643</v>
          </cell>
          <cell r="B2057" t="str">
            <v>NATES MONTOYA ROMEL</v>
          </cell>
        </row>
        <row r="2058">
          <cell r="A2058">
            <v>16121522</v>
          </cell>
          <cell r="B2058" t="str">
            <v>JIMENEZ A ADOLFO LEON</v>
          </cell>
        </row>
        <row r="2059">
          <cell r="A2059">
            <v>16152278</v>
          </cell>
          <cell r="B2059" t="str">
            <v>RAMIREZ RAQUEL</v>
          </cell>
        </row>
        <row r="2060">
          <cell r="A2060">
            <v>16201013</v>
          </cell>
          <cell r="B2060" t="str">
            <v>VILLA CARLOS ALBERTO</v>
          </cell>
        </row>
        <row r="2061">
          <cell r="A2061">
            <v>16201877</v>
          </cell>
          <cell r="B2061" t="str">
            <v>HERRERA JOSE ALCIBIADES</v>
          </cell>
        </row>
        <row r="2062">
          <cell r="A2062">
            <v>16202349</v>
          </cell>
          <cell r="B2062" t="str">
            <v>ESTACION DE SERVICIO TEXACO</v>
          </cell>
        </row>
        <row r="2063">
          <cell r="A2063">
            <v>16202413</v>
          </cell>
          <cell r="B2063" t="str">
            <v>HENAO CRUZ JOSE ADAN</v>
          </cell>
        </row>
        <row r="2064">
          <cell r="A2064">
            <v>16202933</v>
          </cell>
          <cell r="B2064" t="str">
            <v>MONTOYA FERNANDO</v>
          </cell>
        </row>
        <row r="2065">
          <cell r="A2065">
            <v>16203733</v>
          </cell>
          <cell r="B2065" t="str">
            <v>SANCHEZ GUTIERREZ LEONIDAS</v>
          </cell>
        </row>
        <row r="2066">
          <cell r="A2066">
            <v>16204378</v>
          </cell>
          <cell r="B2066" t="str">
            <v>VILLANUEVA DIAZ LUIS ALFONSO</v>
          </cell>
        </row>
        <row r="2067">
          <cell r="A2067">
            <v>16205281</v>
          </cell>
          <cell r="B2067" t="str">
            <v>ARROYAVE ANGEL JOSE EDEL</v>
          </cell>
        </row>
        <row r="2068">
          <cell r="A2068">
            <v>16205606</v>
          </cell>
          <cell r="B2068" t="str">
            <v>MURILLO MARIO JORDAN</v>
          </cell>
        </row>
        <row r="2069">
          <cell r="A2069">
            <v>16206994</v>
          </cell>
          <cell r="B2069" t="str">
            <v>SANTIBANES CARLOS</v>
          </cell>
        </row>
        <row r="2070">
          <cell r="A2070">
            <v>16207312</v>
          </cell>
          <cell r="B2070" t="str">
            <v>GIRALDO HERRERA JOSE A</v>
          </cell>
        </row>
        <row r="2071">
          <cell r="A2071">
            <v>16207942</v>
          </cell>
          <cell r="B2071" t="str">
            <v>VANEGAS CASTANO LUIS FERNANDO</v>
          </cell>
        </row>
        <row r="2072">
          <cell r="A2072">
            <v>16208663</v>
          </cell>
          <cell r="B2072" t="str">
            <v>COMUNI CAPFIZ</v>
          </cell>
        </row>
        <row r="2073">
          <cell r="A2073">
            <v>16208998</v>
          </cell>
          <cell r="B2073" t="str">
            <v>GIRALDO AGUDELO ASDRUAL</v>
          </cell>
        </row>
        <row r="2074">
          <cell r="A2074">
            <v>16210044</v>
          </cell>
          <cell r="B2074" t="str">
            <v>GUTIERREZ DIEGO</v>
          </cell>
        </row>
        <row r="2075">
          <cell r="A2075">
            <v>16212817</v>
          </cell>
          <cell r="B2075" t="str">
            <v>LLANOS MOLINA CAMPO ELIAS</v>
          </cell>
        </row>
        <row r="2076">
          <cell r="A2076">
            <v>16213027</v>
          </cell>
          <cell r="B2076" t="str">
            <v>OSPINA ANGEL HERNEY</v>
          </cell>
        </row>
        <row r="2077">
          <cell r="A2077">
            <v>16213224</v>
          </cell>
          <cell r="B2077" t="str">
            <v>JIMENEZ AGUDELO ADOLFO LEON</v>
          </cell>
        </row>
        <row r="2078">
          <cell r="A2078">
            <v>16213417</v>
          </cell>
          <cell r="B2078" t="str">
            <v>MORALES LUCIANO</v>
          </cell>
        </row>
        <row r="2079">
          <cell r="A2079">
            <v>16214173</v>
          </cell>
          <cell r="B2079" t="str">
            <v>RINCON OBANDO EDINSON</v>
          </cell>
        </row>
        <row r="2080">
          <cell r="A2080">
            <v>16215509</v>
          </cell>
          <cell r="B2080" t="str">
            <v>RODRIGUEZ MUNOZ RUBEN DARIO</v>
          </cell>
        </row>
        <row r="2081">
          <cell r="A2081">
            <v>16215709</v>
          </cell>
          <cell r="B2081" t="str">
            <v>PARRA CASTRO CARLOS ARTURO</v>
          </cell>
        </row>
        <row r="2082">
          <cell r="A2082">
            <v>16216284</v>
          </cell>
          <cell r="B2082" t="str">
            <v>CHAVEZ BLADIMIR</v>
          </cell>
        </row>
        <row r="2083">
          <cell r="A2083">
            <v>16216670</v>
          </cell>
          <cell r="B2083" t="str">
            <v>CARDONA CARDONA GERMAN ALONSO</v>
          </cell>
        </row>
        <row r="2084">
          <cell r="A2084">
            <v>16217384</v>
          </cell>
          <cell r="B2084" t="str">
            <v>ARIAS JESUS</v>
          </cell>
        </row>
        <row r="2085">
          <cell r="A2085">
            <v>16218064</v>
          </cell>
          <cell r="B2085" t="str">
            <v>DEL RIO M MAURICIO</v>
          </cell>
        </row>
        <row r="2086">
          <cell r="A2086">
            <v>16218190</v>
          </cell>
          <cell r="B2086" t="str">
            <v>AGUDELO BETANCOURT HUMBERTO D</v>
          </cell>
        </row>
        <row r="2087">
          <cell r="A2087">
            <v>16218861</v>
          </cell>
          <cell r="B2087" t="str">
            <v>MARLES VELEZ CAMPO ELIAS</v>
          </cell>
        </row>
        <row r="2088">
          <cell r="A2088">
            <v>16219212</v>
          </cell>
          <cell r="B2088" t="str">
            <v>TOBON JOSE FERNANDO</v>
          </cell>
        </row>
        <row r="2089">
          <cell r="A2089">
            <v>16219522</v>
          </cell>
          <cell r="B2089" t="str">
            <v>GARCIA GONZALES JOSE GABRIEL</v>
          </cell>
        </row>
        <row r="2090">
          <cell r="A2090">
            <v>16219610</v>
          </cell>
          <cell r="B2090" t="str">
            <v>QUIROZ VILLADA ADOLFO</v>
          </cell>
        </row>
        <row r="2091">
          <cell r="A2091">
            <v>16220514</v>
          </cell>
          <cell r="B2091" t="str">
            <v>GIRALDO H JOHN JAIRO</v>
          </cell>
        </row>
        <row r="2092">
          <cell r="A2092">
            <v>16220930</v>
          </cell>
          <cell r="B2092" t="str">
            <v>LOPEZ NELSON</v>
          </cell>
        </row>
        <row r="2093">
          <cell r="A2093">
            <v>16220994</v>
          </cell>
          <cell r="B2093" t="str">
            <v>MEJIA BECERRA WILLIAM</v>
          </cell>
        </row>
        <row r="2094">
          <cell r="A2094">
            <v>16221112</v>
          </cell>
          <cell r="B2094" t="str">
            <v>PANESSO VILLA ORLANDO</v>
          </cell>
        </row>
        <row r="2095">
          <cell r="A2095">
            <v>16221383</v>
          </cell>
          <cell r="B2095" t="str">
            <v>SOTO GUSTAVO</v>
          </cell>
        </row>
        <row r="2096">
          <cell r="A2096">
            <v>16222136</v>
          </cell>
          <cell r="B2096" t="str">
            <v>CENTRO DE DIAGNOSTICO Y VERIF</v>
          </cell>
        </row>
        <row r="2097">
          <cell r="A2097">
            <v>16222705</v>
          </cell>
          <cell r="B2097" t="str">
            <v>TABORDA JAIME</v>
          </cell>
        </row>
        <row r="2098">
          <cell r="A2098">
            <v>16224319</v>
          </cell>
          <cell r="B2098" t="str">
            <v>LOPEZ OSPINA FERNEY DE JESUS</v>
          </cell>
        </row>
        <row r="2099">
          <cell r="A2099">
            <v>16224380</v>
          </cell>
          <cell r="B2099" t="str">
            <v>MORALES USMA CARLOS ENRIQUE</v>
          </cell>
        </row>
        <row r="2100">
          <cell r="A2100">
            <v>16224899</v>
          </cell>
          <cell r="B2100" t="str">
            <v>NARANJO SALAZAR IVAN</v>
          </cell>
        </row>
        <row r="2101">
          <cell r="A2101">
            <v>16225087</v>
          </cell>
          <cell r="B2101" t="str">
            <v>FLOREZ JUAN ALFONSO</v>
          </cell>
        </row>
        <row r="2102">
          <cell r="A2102">
            <v>16226209</v>
          </cell>
          <cell r="B2102" t="str">
            <v>GIRALDO H DIEGO ALEXANDER</v>
          </cell>
        </row>
        <row r="2103">
          <cell r="A2103">
            <v>16226361</v>
          </cell>
          <cell r="B2103" t="str">
            <v>VALENCIA PIEDRAHITA JAVIER AL</v>
          </cell>
        </row>
        <row r="2104">
          <cell r="A2104">
            <v>16227365</v>
          </cell>
          <cell r="B2104" t="str">
            <v>R. LUZ DARY</v>
          </cell>
        </row>
        <row r="2105">
          <cell r="A2105">
            <v>16227711</v>
          </cell>
          <cell r="B2105" t="str">
            <v>PIEDRAHITA PAREJA JUAN DE DIO</v>
          </cell>
        </row>
        <row r="2106">
          <cell r="A2106">
            <v>16228748</v>
          </cell>
          <cell r="B2106" t="str">
            <v>QUIROS RIOS ANTONIO FERNANDO</v>
          </cell>
        </row>
        <row r="2107">
          <cell r="A2107">
            <v>16228868</v>
          </cell>
          <cell r="B2107" t="str">
            <v>MONTOYA CALVO OLINCER DE JESU</v>
          </cell>
        </row>
        <row r="2108">
          <cell r="A2108">
            <v>16228966</v>
          </cell>
          <cell r="B2108" t="str">
            <v>AGUDELO AREBALO FERNANDO ANTO</v>
          </cell>
        </row>
        <row r="2109">
          <cell r="A2109">
            <v>16231811</v>
          </cell>
          <cell r="B2109" t="str">
            <v>FERNANDEZ ALEXANDER</v>
          </cell>
        </row>
        <row r="2110">
          <cell r="A2110">
            <v>16232042</v>
          </cell>
          <cell r="B2110" t="str">
            <v>PARRA MARIN ROBINSON</v>
          </cell>
        </row>
        <row r="2111">
          <cell r="A2111">
            <v>16232505</v>
          </cell>
          <cell r="B2111" t="str">
            <v>BARRERO HERNANDEZ ITALY</v>
          </cell>
        </row>
        <row r="2112">
          <cell r="A2112">
            <v>16233020</v>
          </cell>
          <cell r="B2112" t="str">
            <v>CASTANO DIEGO FERNANDO</v>
          </cell>
        </row>
        <row r="2113">
          <cell r="A2113">
            <v>16233665</v>
          </cell>
          <cell r="B2113" t="str">
            <v>VILLA MONTOYA CARLOS ANDRES</v>
          </cell>
        </row>
        <row r="2114">
          <cell r="A2114">
            <v>16233695</v>
          </cell>
          <cell r="B2114" t="str">
            <v>GRANADA VANEGAS FABIAM</v>
          </cell>
        </row>
        <row r="2115">
          <cell r="A2115">
            <v>16235232</v>
          </cell>
          <cell r="B2115" t="str">
            <v>ZUNIGA CARDENAS AICARDO</v>
          </cell>
        </row>
        <row r="2116">
          <cell r="A2116">
            <v>16235414</v>
          </cell>
          <cell r="B2116" t="str">
            <v>VIDAL WILSON</v>
          </cell>
        </row>
        <row r="2117">
          <cell r="A2117">
            <v>16235864</v>
          </cell>
          <cell r="B2117" t="str">
            <v>ARIAS JESUS</v>
          </cell>
        </row>
        <row r="2118">
          <cell r="A2118">
            <v>16241627</v>
          </cell>
          <cell r="B2118" t="str">
            <v>OCAMPO LUZ ADRIANA</v>
          </cell>
        </row>
        <row r="2119">
          <cell r="A2119">
            <v>16241670</v>
          </cell>
          <cell r="B2119" t="str">
            <v>NIETO NAVARRO OSCAR</v>
          </cell>
        </row>
        <row r="2120">
          <cell r="A2120">
            <v>16242260</v>
          </cell>
          <cell r="B2120" t="str">
            <v>CASTRO JOSE H</v>
          </cell>
        </row>
        <row r="2121">
          <cell r="A2121">
            <v>16244005</v>
          </cell>
          <cell r="B2121" t="str">
            <v>GUERRERO GILBERTO</v>
          </cell>
        </row>
        <row r="2122">
          <cell r="A2122">
            <v>16244228</v>
          </cell>
          <cell r="B2122" t="str">
            <v>LUCUMIS CASTILLO JUAN JOSE</v>
          </cell>
        </row>
        <row r="2123">
          <cell r="A2123">
            <v>16246077</v>
          </cell>
          <cell r="B2123" t="str">
            <v>PANIAGUA LONDONO JUVER MARIA</v>
          </cell>
        </row>
        <row r="2124">
          <cell r="A2124">
            <v>16246452</v>
          </cell>
          <cell r="B2124" t="str">
            <v>SALGAR JUANER JULIO</v>
          </cell>
        </row>
        <row r="2125">
          <cell r="A2125">
            <v>16247413</v>
          </cell>
          <cell r="B2125" t="str">
            <v>TUTALCHA QUENAN CARLOS ALBERT</v>
          </cell>
        </row>
        <row r="2126">
          <cell r="A2126">
            <v>16248128</v>
          </cell>
          <cell r="B2126" t="str">
            <v>FLOREZ ANGEL</v>
          </cell>
        </row>
        <row r="2127">
          <cell r="A2127">
            <v>16250566</v>
          </cell>
          <cell r="B2127" t="str">
            <v>RUIZ ALEJANDRO</v>
          </cell>
        </row>
        <row r="2128">
          <cell r="A2128">
            <v>16252187</v>
          </cell>
          <cell r="B2128" t="str">
            <v>CAICEDO ZAMORANO JORGE ENRIQU</v>
          </cell>
        </row>
        <row r="2129">
          <cell r="A2129">
            <v>16252535</v>
          </cell>
          <cell r="B2129" t="str">
            <v>BARRETO PEDRO JOSE</v>
          </cell>
        </row>
        <row r="2130">
          <cell r="A2130">
            <v>16253026</v>
          </cell>
          <cell r="B2130" t="str">
            <v>GUZMAN HOOVER</v>
          </cell>
        </row>
        <row r="2131">
          <cell r="A2131">
            <v>16254766</v>
          </cell>
          <cell r="B2131" t="str">
            <v>ESCOBAR MEDARDO</v>
          </cell>
        </row>
        <row r="2132">
          <cell r="A2132">
            <v>16255281</v>
          </cell>
          <cell r="B2132" t="str">
            <v>RAMOS HECTOR FABIO</v>
          </cell>
        </row>
        <row r="2133">
          <cell r="A2133">
            <v>16257256</v>
          </cell>
          <cell r="B2133" t="str">
            <v>QUINTERO O EDGAR N</v>
          </cell>
        </row>
        <row r="2134">
          <cell r="A2134">
            <v>16259052</v>
          </cell>
          <cell r="B2134" t="str">
            <v>CALLE CADAVID RAMIRO</v>
          </cell>
        </row>
        <row r="2135">
          <cell r="A2135">
            <v>16259608</v>
          </cell>
          <cell r="B2135" t="str">
            <v>RAMOS SERNA OSCAR MARINO</v>
          </cell>
        </row>
        <row r="2136">
          <cell r="A2136">
            <v>16263582</v>
          </cell>
          <cell r="B2136" t="str">
            <v>ALZATE ROMERO GILBERTO</v>
          </cell>
        </row>
        <row r="2137">
          <cell r="A2137">
            <v>16264226</v>
          </cell>
          <cell r="B2137" t="str">
            <v>PEREA RAMIREZ LEONARDO ENRIQU</v>
          </cell>
        </row>
        <row r="2138">
          <cell r="A2138">
            <v>16265651</v>
          </cell>
          <cell r="B2138" t="str">
            <v>MOTOA FALLA FHANOR</v>
          </cell>
        </row>
        <row r="2139">
          <cell r="A2139">
            <v>16268799</v>
          </cell>
          <cell r="B2139" t="str">
            <v>CIFUENTES LACIDES</v>
          </cell>
        </row>
        <row r="2140">
          <cell r="A2140">
            <v>16269929</v>
          </cell>
          <cell r="B2140" t="str">
            <v>DOMINGUEZ WILSON</v>
          </cell>
        </row>
        <row r="2141">
          <cell r="A2141">
            <v>16270538</v>
          </cell>
          <cell r="B2141" t="str">
            <v>ALVAREZ COBO MARIO</v>
          </cell>
        </row>
        <row r="2142">
          <cell r="A2142">
            <v>16271254</v>
          </cell>
          <cell r="B2142" t="str">
            <v>CASTRO HECTOR FABIO</v>
          </cell>
        </row>
        <row r="2143">
          <cell r="A2143">
            <v>16271443</v>
          </cell>
          <cell r="B2143" t="str">
            <v>AGUIRRE OSCAR</v>
          </cell>
        </row>
        <row r="2144">
          <cell r="A2144">
            <v>16272603</v>
          </cell>
          <cell r="B2144" t="str">
            <v>RAMIREZ MAYOR JULIAN</v>
          </cell>
        </row>
        <row r="2145">
          <cell r="A2145">
            <v>16273826</v>
          </cell>
          <cell r="B2145" t="str">
            <v>OSPINA OCAMPO LAUREANO</v>
          </cell>
        </row>
        <row r="2146">
          <cell r="A2146">
            <v>16274044</v>
          </cell>
          <cell r="B2146" t="str">
            <v>VELASCO CARLOS HUMBERTO</v>
          </cell>
        </row>
        <row r="2147">
          <cell r="A2147">
            <v>16274378</v>
          </cell>
          <cell r="B2147" t="str">
            <v>MEJIA SANCHEZ FABIO ALFONSO</v>
          </cell>
        </row>
        <row r="2148">
          <cell r="A2148">
            <v>16275815</v>
          </cell>
          <cell r="B2148" t="str">
            <v>ARANA MARIN WILDER</v>
          </cell>
        </row>
        <row r="2149">
          <cell r="A2149">
            <v>16275911</v>
          </cell>
          <cell r="B2149" t="str">
            <v>BANDERAS CUELLAR EDUARDO</v>
          </cell>
        </row>
        <row r="2150">
          <cell r="A2150">
            <v>16279142</v>
          </cell>
          <cell r="B2150" t="str">
            <v>QUINTERO GONZALEZ EDGAR</v>
          </cell>
        </row>
        <row r="2151">
          <cell r="A2151">
            <v>16280979</v>
          </cell>
          <cell r="B2151" t="str">
            <v>CAICEDO CLAROS LUIS CARLOS</v>
          </cell>
        </row>
        <row r="2152">
          <cell r="A2152">
            <v>16281221</v>
          </cell>
          <cell r="B2152" t="str">
            <v>CORREA LOPEZ MARIO ELIECER</v>
          </cell>
        </row>
        <row r="2153">
          <cell r="A2153">
            <v>16281271</v>
          </cell>
          <cell r="B2153" t="str">
            <v>ANGULO QUINONES ALVARO MESIAS</v>
          </cell>
        </row>
        <row r="2154">
          <cell r="A2154">
            <v>16282169</v>
          </cell>
          <cell r="B2154" t="str">
            <v>MEDINA ESCARRGA CARLOS ALBERT</v>
          </cell>
        </row>
        <row r="2155">
          <cell r="A2155">
            <v>16286033</v>
          </cell>
          <cell r="B2155" t="str">
            <v>ESCOBAR DOMINGUEZ JHON EDINSO</v>
          </cell>
        </row>
        <row r="2156">
          <cell r="A2156">
            <v>16286320</v>
          </cell>
          <cell r="B2156" t="str">
            <v>CERON JHONNY ROGER</v>
          </cell>
        </row>
        <row r="2157">
          <cell r="A2157">
            <v>16286461</v>
          </cell>
          <cell r="B2157" t="str">
            <v>CHAPA ELECTRICOS NORTE</v>
          </cell>
        </row>
        <row r="2158">
          <cell r="A2158">
            <v>16286647</v>
          </cell>
          <cell r="B2158" t="str">
            <v>QUINAYAS SAMY EDWIN</v>
          </cell>
        </row>
        <row r="2159">
          <cell r="A2159">
            <v>16286725</v>
          </cell>
          <cell r="B2159" t="str">
            <v>RAMIREZ VELASCO JAVIER ENRIQU</v>
          </cell>
        </row>
        <row r="2160">
          <cell r="A2160">
            <v>16287222</v>
          </cell>
          <cell r="B2160" t="str">
            <v>MEDINA GONZALEZ CARLOS ALBERT</v>
          </cell>
        </row>
        <row r="2161">
          <cell r="A2161">
            <v>16287260</v>
          </cell>
          <cell r="B2161" t="str">
            <v>CARMONA ARJONA JULIAN ANDRES</v>
          </cell>
        </row>
        <row r="2162">
          <cell r="A2162">
            <v>16287289</v>
          </cell>
          <cell r="B2162" t="str">
            <v>NAVIA CAMARGO LUIS ALBERTO</v>
          </cell>
        </row>
        <row r="2163">
          <cell r="A2163">
            <v>16287295</v>
          </cell>
          <cell r="B2163" t="str">
            <v>VERGARA JAIME A</v>
          </cell>
        </row>
        <row r="2164">
          <cell r="A2164">
            <v>16287495</v>
          </cell>
          <cell r="B2164" t="str">
            <v>BARROSO GONZALEZ MAYCOL DANIE</v>
          </cell>
        </row>
        <row r="2165">
          <cell r="A2165">
            <v>16288060</v>
          </cell>
          <cell r="B2165" t="str">
            <v>GLOBOTEL TELECOMUNICACIONES</v>
          </cell>
        </row>
        <row r="2166">
          <cell r="A2166">
            <v>16288674</v>
          </cell>
          <cell r="B2166" t="str">
            <v>OLAVE ARBOLEDA VICTOR YANIOR</v>
          </cell>
        </row>
        <row r="2167">
          <cell r="A2167">
            <v>16288742</v>
          </cell>
          <cell r="B2167" t="str">
            <v>VALENCIA HERNANDEZ TITO JAVIE</v>
          </cell>
        </row>
        <row r="2168">
          <cell r="A2168">
            <v>16288758</v>
          </cell>
          <cell r="B2168" t="str">
            <v>BRAVO PALACIOS HECTOR DANIEL</v>
          </cell>
        </row>
        <row r="2169">
          <cell r="A2169">
            <v>16288890</v>
          </cell>
          <cell r="B2169" t="str">
            <v>COPYARTE.COM</v>
          </cell>
        </row>
        <row r="2170">
          <cell r="A2170">
            <v>16289507</v>
          </cell>
          <cell r="B2170" t="str">
            <v>RUALES GOMEZ EDINSON FERNANDO</v>
          </cell>
        </row>
        <row r="2171">
          <cell r="A2171">
            <v>16289910</v>
          </cell>
          <cell r="B2171" t="str">
            <v>VELASCO ALEXANDER</v>
          </cell>
        </row>
        <row r="2172">
          <cell r="A2172">
            <v>16318941</v>
          </cell>
          <cell r="B2172" t="str">
            <v>DELGADO FERNANDO</v>
          </cell>
        </row>
        <row r="2173">
          <cell r="A2173">
            <v>16320540</v>
          </cell>
          <cell r="B2173" t="str">
            <v>GUTIERREZ HERNANDO</v>
          </cell>
        </row>
        <row r="2174">
          <cell r="A2174">
            <v>16340079</v>
          </cell>
          <cell r="B2174" t="str">
            <v>TORO H FERNANDO</v>
          </cell>
        </row>
        <row r="2175">
          <cell r="A2175">
            <v>16341478</v>
          </cell>
          <cell r="B2175" t="str">
            <v>GONZALEZ GOMEZ CARLOS ABEL</v>
          </cell>
        </row>
        <row r="2176">
          <cell r="A2176">
            <v>16342312</v>
          </cell>
          <cell r="B2176" t="str">
            <v>ARENAS PASTOR</v>
          </cell>
        </row>
        <row r="2177">
          <cell r="A2177">
            <v>16343111</v>
          </cell>
          <cell r="B2177" t="str">
            <v>CASTRO FONSECA JORGE ELIECER</v>
          </cell>
        </row>
        <row r="2178">
          <cell r="A2178">
            <v>16343651</v>
          </cell>
          <cell r="B2178" t="str">
            <v>BOLIVAR ANTONIO</v>
          </cell>
        </row>
        <row r="2179">
          <cell r="A2179">
            <v>16344800</v>
          </cell>
          <cell r="B2179" t="str">
            <v>TORO MONTOYA DIEGO</v>
          </cell>
        </row>
        <row r="2180">
          <cell r="A2180">
            <v>16345275</v>
          </cell>
          <cell r="B2180" t="str">
            <v>LEDESMA L. JOSE ANCIZAR</v>
          </cell>
        </row>
        <row r="2181">
          <cell r="A2181">
            <v>16348472</v>
          </cell>
          <cell r="B2181" t="str">
            <v>MONTAÑO G LUIS ALFONSO</v>
          </cell>
        </row>
        <row r="2182">
          <cell r="A2182">
            <v>16350527</v>
          </cell>
          <cell r="B2182" t="str">
            <v>CARDONA MARIA</v>
          </cell>
        </row>
        <row r="2183">
          <cell r="A2183">
            <v>16350682</v>
          </cell>
          <cell r="B2183" t="str">
            <v>ESCOBAR HERNAN</v>
          </cell>
        </row>
        <row r="2184">
          <cell r="A2184">
            <v>16351089</v>
          </cell>
          <cell r="B2184" t="str">
            <v>VILLEGAS SALGADO LUIS ALBERTO</v>
          </cell>
        </row>
        <row r="2185">
          <cell r="A2185">
            <v>16351652</v>
          </cell>
          <cell r="B2185" t="str">
            <v>ARIAS CRUZ SEVERO</v>
          </cell>
        </row>
        <row r="2186">
          <cell r="A2186">
            <v>16352191</v>
          </cell>
          <cell r="B2186" t="str">
            <v>FLOREZ MONSALVE JAIRO</v>
          </cell>
        </row>
        <row r="2187">
          <cell r="A2187">
            <v>16353922</v>
          </cell>
          <cell r="B2187" t="str">
            <v>LOZANO ROJAS OSCAR</v>
          </cell>
        </row>
        <row r="2188">
          <cell r="A2188">
            <v>16354285</v>
          </cell>
          <cell r="B2188" t="str">
            <v>LACIMIO CARLOS A.</v>
          </cell>
        </row>
        <row r="2189">
          <cell r="A2189">
            <v>16354545</v>
          </cell>
          <cell r="B2189" t="str">
            <v>REYES GOMEZ CARLOS</v>
          </cell>
        </row>
        <row r="2190">
          <cell r="A2190">
            <v>16355703</v>
          </cell>
          <cell r="B2190" t="str">
            <v>GUARNIZO MARTINEZ MARIO</v>
          </cell>
        </row>
        <row r="2191">
          <cell r="A2191">
            <v>16356902</v>
          </cell>
          <cell r="B2191" t="str">
            <v>TEJADA DAVILA GERMAN ALBERTO</v>
          </cell>
        </row>
        <row r="2192">
          <cell r="A2192">
            <v>16357817</v>
          </cell>
          <cell r="B2192" t="str">
            <v>DISTRIBUCIONES LUMAR</v>
          </cell>
        </row>
        <row r="2193">
          <cell r="A2193">
            <v>16358622</v>
          </cell>
          <cell r="B2193" t="str">
            <v>ARROYO CORTES JOSE MICENO</v>
          </cell>
        </row>
        <row r="2194">
          <cell r="A2194">
            <v>16359014</v>
          </cell>
          <cell r="B2194" t="str">
            <v>AUTOSERVICIO MI BARRIO</v>
          </cell>
        </row>
        <row r="2195">
          <cell r="A2195">
            <v>16359037</v>
          </cell>
          <cell r="B2195" t="str">
            <v>QUICENO CARBONELL JORGE HUBER</v>
          </cell>
        </row>
        <row r="2196">
          <cell r="A2196">
            <v>16359996</v>
          </cell>
          <cell r="B2196" t="str">
            <v>DE LA PAVA CRUZ ORLANDO</v>
          </cell>
        </row>
        <row r="2197">
          <cell r="A2197">
            <v>16360111</v>
          </cell>
          <cell r="B2197" t="str">
            <v>GUTIERREZ SANTIAGO</v>
          </cell>
        </row>
        <row r="2198">
          <cell r="A2198">
            <v>16360344</v>
          </cell>
          <cell r="B2198" t="str">
            <v>HERNANDEZ POSADA GUSTAVO DE J</v>
          </cell>
        </row>
        <row r="2199">
          <cell r="A2199">
            <v>16360387</v>
          </cell>
          <cell r="B2199" t="str">
            <v>QUINTANA JOSE ALEJANDRO</v>
          </cell>
        </row>
        <row r="2200">
          <cell r="A2200">
            <v>16360692</v>
          </cell>
          <cell r="B2200" t="str">
            <v>ROSAS JOSE RAUL SUPER SERVITE</v>
          </cell>
        </row>
        <row r="2201">
          <cell r="A2201">
            <v>16361073</v>
          </cell>
          <cell r="B2201" t="str">
            <v>ATEHORTUA WILSON MONTAJE Y RE</v>
          </cell>
        </row>
        <row r="2202">
          <cell r="A2202">
            <v>16361551</v>
          </cell>
          <cell r="B2202" t="str">
            <v>VASQUEZ WILLIAM</v>
          </cell>
        </row>
        <row r="2203">
          <cell r="A2203">
            <v>16362851</v>
          </cell>
          <cell r="B2203" t="str">
            <v>CONTRERAS V  ADRIAN</v>
          </cell>
        </row>
        <row r="2204">
          <cell r="A2204">
            <v>16362953</v>
          </cell>
          <cell r="B2204" t="str">
            <v>VASQUEZ VASQUEZ JOSE DEL CARM</v>
          </cell>
        </row>
        <row r="2205">
          <cell r="A2205">
            <v>16362955</v>
          </cell>
          <cell r="B2205" t="str">
            <v>ALVAREZ FRANCISCO JAVIER</v>
          </cell>
        </row>
        <row r="2206">
          <cell r="A2206">
            <v>16363130</v>
          </cell>
          <cell r="B2206" t="str">
            <v>LIBRERIA VIDA</v>
          </cell>
        </row>
        <row r="2207">
          <cell r="A2207">
            <v>16363878</v>
          </cell>
          <cell r="B2207" t="str">
            <v>CRUZ VELASQUEZ JHON GUILLERMO</v>
          </cell>
        </row>
        <row r="2208">
          <cell r="A2208">
            <v>16365109</v>
          </cell>
          <cell r="B2208" t="str">
            <v>RAMIREZ OCAMPO FERNANDO</v>
          </cell>
        </row>
        <row r="2209">
          <cell r="A2209">
            <v>16365248</v>
          </cell>
          <cell r="B2209" t="str">
            <v>ASWAD OTERO OSCAR SERGIO</v>
          </cell>
        </row>
        <row r="2210">
          <cell r="A2210">
            <v>16366189</v>
          </cell>
          <cell r="B2210" t="str">
            <v>SANCHEZ CARLOS ARTURO</v>
          </cell>
        </row>
        <row r="2211">
          <cell r="A2211">
            <v>16366444</v>
          </cell>
          <cell r="B2211" t="str">
            <v>DOMICILIOS PON PIN</v>
          </cell>
        </row>
        <row r="2212">
          <cell r="A2212">
            <v>16366507</v>
          </cell>
          <cell r="B2212" t="str">
            <v>RESTREPO HOYOS JOSE ARGEMIRO</v>
          </cell>
        </row>
        <row r="2213">
          <cell r="A2213">
            <v>16368813</v>
          </cell>
          <cell r="B2213" t="str">
            <v>RAMON DURAN MIGUEL ALFREDO</v>
          </cell>
        </row>
        <row r="2214">
          <cell r="A2214">
            <v>16368832</v>
          </cell>
          <cell r="B2214" t="str">
            <v>MONTOYA ARIAS JESUS HUMBERTO</v>
          </cell>
        </row>
        <row r="2215">
          <cell r="A2215">
            <v>16374449</v>
          </cell>
          <cell r="B2215" t="str">
            <v>GOMEZ TABARES JUAN</v>
          </cell>
        </row>
        <row r="2216">
          <cell r="A2216">
            <v>16375223</v>
          </cell>
          <cell r="B2216" t="str">
            <v>GUTIERREZ SALAS CESAR AUGUSTO</v>
          </cell>
        </row>
        <row r="2217">
          <cell r="A2217">
            <v>16376138</v>
          </cell>
          <cell r="B2217" t="str">
            <v>OSORIO PRETEL DIDIER ADOLFO</v>
          </cell>
        </row>
        <row r="2218">
          <cell r="A2218">
            <v>16376485</v>
          </cell>
          <cell r="B2218" t="str">
            <v>AGREDO CHIMUNJA FREDY ALBERTO</v>
          </cell>
        </row>
        <row r="2219">
          <cell r="A2219">
            <v>16376648</v>
          </cell>
          <cell r="B2219" t="str">
            <v>GONZALEZ LUIS EDUARDO</v>
          </cell>
        </row>
        <row r="2220">
          <cell r="A2220">
            <v>16377669</v>
          </cell>
          <cell r="B2220" t="str">
            <v>VERA FABIAN</v>
          </cell>
        </row>
        <row r="2221">
          <cell r="A2221">
            <v>16435570</v>
          </cell>
          <cell r="B2221" t="str">
            <v>CASTANEDA NORENA CARLOS ALBER</v>
          </cell>
        </row>
        <row r="2222">
          <cell r="A2222">
            <v>16435701</v>
          </cell>
          <cell r="B2222" t="str">
            <v>VELASCO ALVAREZ LUIS ERNESTO</v>
          </cell>
        </row>
        <row r="2223">
          <cell r="A2223">
            <v>16435761</v>
          </cell>
          <cell r="B2223" t="str">
            <v>MOLINA JORGE ELIECER</v>
          </cell>
        </row>
        <row r="2224">
          <cell r="A2224">
            <v>16445226</v>
          </cell>
          <cell r="B2224" t="str">
            <v>PUENTES BECERRA JOSE LIBARDO</v>
          </cell>
        </row>
        <row r="2225">
          <cell r="A2225">
            <v>16446331</v>
          </cell>
          <cell r="B2225" t="str">
            <v>APOLINDAR JULIO CESAR</v>
          </cell>
        </row>
        <row r="2226">
          <cell r="A2226">
            <v>16446911</v>
          </cell>
          <cell r="B2226" t="str">
            <v>VERNAZA COBO ALBERTO</v>
          </cell>
        </row>
        <row r="2227">
          <cell r="A2227">
            <v>16448333</v>
          </cell>
          <cell r="B2227" t="str">
            <v>PARRA P ENRIQUE ANIRO</v>
          </cell>
        </row>
        <row r="2228">
          <cell r="A2228">
            <v>16449522</v>
          </cell>
          <cell r="B2228" t="str">
            <v>ALVAREZ RUBEN DARIO</v>
          </cell>
        </row>
        <row r="2229">
          <cell r="A2229">
            <v>16451525</v>
          </cell>
          <cell r="B2229" t="str">
            <v>CAICEDO LEON</v>
          </cell>
        </row>
        <row r="2230">
          <cell r="A2230">
            <v>16451870</v>
          </cell>
          <cell r="B2230" t="str">
            <v>COLORADO QUINTERO EDGAR</v>
          </cell>
        </row>
        <row r="2231">
          <cell r="A2231">
            <v>16452361</v>
          </cell>
          <cell r="B2231" t="str">
            <v>MURIEL BAEZ MARIO ALFREDO</v>
          </cell>
        </row>
        <row r="2232">
          <cell r="A2232">
            <v>16452448</v>
          </cell>
          <cell r="B2232" t="str">
            <v>JORGE ALONSO OBANDO VELEZ</v>
          </cell>
        </row>
        <row r="2233">
          <cell r="A2233">
            <v>16453248</v>
          </cell>
          <cell r="B2233" t="str">
            <v>GONZALEZ RAMIREZ YAMIR</v>
          </cell>
        </row>
        <row r="2234">
          <cell r="A2234">
            <v>16453395</v>
          </cell>
          <cell r="B2234" t="str">
            <v>ARCE RODRIGUEZ HECTOR FABIO</v>
          </cell>
        </row>
        <row r="2235">
          <cell r="A2235">
            <v>16453671</v>
          </cell>
          <cell r="B2235" t="str">
            <v>MONDRAGON SALAZAR JUAN JOSE</v>
          </cell>
        </row>
        <row r="2236">
          <cell r="A2236">
            <v>16453878</v>
          </cell>
          <cell r="B2236" t="str">
            <v>GONZALEZ HECTOR FABIO</v>
          </cell>
        </row>
        <row r="2237">
          <cell r="A2237">
            <v>16454203</v>
          </cell>
          <cell r="B2237" t="str">
            <v>PARQUEADERO JAL</v>
          </cell>
        </row>
        <row r="2238">
          <cell r="A2238">
            <v>16454781</v>
          </cell>
          <cell r="B2238" t="str">
            <v>MURILLO FRANKLIN</v>
          </cell>
        </row>
        <row r="2239">
          <cell r="A2239">
            <v>16455749</v>
          </cell>
          <cell r="B2239" t="str">
            <v>MOSQUERA RODRIGUEZ MIGUEL ANG</v>
          </cell>
        </row>
        <row r="2240">
          <cell r="A2240">
            <v>16456236</v>
          </cell>
          <cell r="B2240" t="str">
            <v>PRECIADO FRANCISCO</v>
          </cell>
        </row>
        <row r="2241">
          <cell r="A2241">
            <v>16456315</v>
          </cell>
          <cell r="B2241" t="str">
            <v>VALDES QUINTERO RUBEN DARIO</v>
          </cell>
        </row>
        <row r="2242">
          <cell r="A2242">
            <v>16456399</v>
          </cell>
          <cell r="B2242" t="str">
            <v>CASTRO OTALORA CARLOS ANDRES</v>
          </cell>
        </row>
        <row r="2243">
          <cell r="A2243">
            <v>16456970</v>
          </cell>
          <cell r="B2243" t="str">
            <v>MONTILLA HAROL</v>
          </cell>
        </row>
        <row r="2244">
          <cell r="A2244">
            <v>16457558</v>
          </cell>
          <cell r="B2244" t="str">
            <v>ACOSTA MUNERA ALBERTO ANTONIO</v>
          </cell>
        </row>
        <row r="2245">
          <cell r="A2245">
            <v>16457649</v>
          </cell>
          <cell r="B2245" t="str">
            <v>MEJIA SANCHEZ JOHN JAIRO</v>
          </cell>
        </row>
        <row r="2246">
          <cell r="A2246">
            <v>16457720</v>
          </cell>
          <cell r="B2246" t="str">
            <v>JARAMILLO OROZCO EDILSON</v>
          </cell>
        </row>
        <row r="2247">
          <cell r="A2247">
            <v>16457738</v>
          </cell>
          <cell r="B2247" t="str">
            <v>MOSQUERAQUIJANOQUIJANO FABIAN</v>
          </cell>
        </row>
        <row r="2248">
          <cell r="A2248">
            <v>16458886</v>
          </cell>
          <cell r="B2248" t="str">
            <v>QUIÑONES RENGIFO HAROLD MAURI</v>
          </cell>
        </row>
        <row r="2249">
          <cell r="A2249">
            <v>16459025</v>
          </cell>
          <cell r="B2249" t="str">
            <v>PRADO MAXIMO</v>
          </cell>
        </row>
        <row r="2250">
          <cell r="A2250">
            <v>16459235</v>
          </cell>
          <cell r="B2250" t="str">
            <v>ANGULO ZAMORA EMILIANO</v>
          </cell>
        </row>
        <row r="2251">
          <cell r="A2251">
            <v>16460634</v>
          </cell>
          <cell r="B2251" t="str">
            <v>BUITRON GUAMANGA LUIS CARLOS</v>
          </cell>
        </row>
        <row r="2252">
          <cell r="A2252">
            <v>16460666</v>
          </cell>
          <cell r="B2252" t="str">
            <v>GALINDEZ CHICAIZA BRAULIO JOS</v>
          </cell>
        </row>
        <row r="2253">
          <cell r="A2253">
            <v>16461210</v>
          </cell>
          <cell r="B2253" t="str">
            <v>ZAPATA ALUZMAN</v>
          </cell>
        </row>
        <row r="2254">
          <cell r="A2254">
            <v>16461351</v>
          </cell>
          <cell r="B2254" t="str">
            <v>DELGADO VELEZ DIEGO LEONARDO</v>
          </cell>
        </row>
        <row r="2255">
          <cell r="A2255">
            <v>16461640</v>
          </cell>
          <cell r="B2255" t="str">
            <v>IMBACHI BECERRA JUAN PABLO</v>
          </cell>
        </row>
        <row r="2256">
          <cell r="A2256">
            <v>16461957</v>
          </cell>
          <cell r="B2256" t="str">
            <v>RUIZ GARCIA EDGAR ALEXANDER</v>
          </cell>
        </row>
        <row r="2257">
          <cell r="A2257">
            <v>16462642</v>
          </cell>
          <cell r="B2257" t="str">
            <v>CORTAZAR CASTAÑEDA JORGE EDUA</v>
          </cell>
        </row>
        <row r="2258">
          <cell r="A2258">
            <v>16462706</v>
          </cell>
          <cell r="B2258" t="str">
            <v>ESCOBAR OTALORA JOSE LUIS</v>
          </cell>
        </row>
        <row r="2259">
          <cell r="A2259">
            <v>16462828</v>
          </cell>
          <cell r="B2259" t="str">
            <v>VALDEZ RIVERA ALDO HERNAN</v>
          </cell>
        </row>
        <row r="2260">
          <cell r="A2260">
            <v>16463433</v>
          </cell>
          <cell r="B2260" t="str">
            <v>GUTIERREZ FERNANDO ANDRES</v>
          </cell>
        </row>
        <row r="2261">
          <cell r="A2261">
            <v>16463512</v>
          </cell>
          <cell r="B2261" t="str">
            <v>GARCIA MARTINEZ EFRAIN</v>
          </cell>
        </row>
        <row r="2262">
          <cell r="A2262">
            <v>16463771</v>
          </cell>
          <cell r="B2262" t="str">
            <v>MONTENEGRO WILMAR JAIR</v>
          </cell>
        </row>
        <row r="2263">
          <cell r="A2263">
            <v>16463941</v>
          </cell>
          <cell r="B2263" t="str">
            <v>ZAFRA RIVERA HACSAN</v>
          </cell>
        </row>
        <row r="2264">
          <cell r="A2264">
            <v>16467197</v>
          </cell>
          <cell r="B2264" t="str">
            <v>RUIZ CARLOS</v>
          </cell>
        </row>
        <row r="2265">
          <cell r="A2265">
            <v>16474619</v>
          </cell>
          <cell r="B2265" t="str">
            <v>MORAN HURTADO HERNANDO</v>
          </cell>
        </row>
        <row r="2266">
          <cell r="A2266">
            <v>16475533</v>
          </cell>
          <cell r="B2266" t="str">
            <v>CONGO CUERO EDGAR</v>
          </cell>
        </row>
        <row r="2267">
          <cell r="A2267">
            <v>16475858</v>
          </cell>
          <cell r="B2267" t="str">
            <v>MINOTTA MURILLO JORGE ENRIQUE</v>
          </cell>
        </row>
        <row r="2268">
          <cell r="A2268">
            <v>16475859</v>
          </cell>
          <cell r="B2268" t="str">
            <v>MINOTTA MURILLO J0RGE ENRIQUE</v>
          </cell>
        </row>
        <row r="2269">
          <cell r="A2269">
            <v>16477554</v>
          </cell>
          <cell r="B2269" t="str">
            <v>RENTERIA CAICEDO OSCAR</v>
          </cell>
        </row>
        <row r="2270">
          <cell r="A2270">
            <v>16480390</v>
          </cell>
          <cell r="B2270" t="str">
            <v>OBREGON CUERO MANUEL SALVADOR</v>
          </cell>
        </row>
        <row r="2271">
          <cell r="A2271">
            <v>16482157</v>
          </cell>
          <cell r="B2271" t="str">
            <v>RAMIREZ FERNANDO</v>
          </cell>
        </row>
        <row r="2272">
          <cell r="A2272">
            <v>16482296</v>
          </cell>
          <cell r="B2272" t="str">
            <v>HURTADO VIAFARA ARSENIO JUSTO</v>
          </cell>
        </row>
        <row r="2273">
          <cell r="A2273">
            <v>16483912</v>
          </cell>
          <cell r="B2273" t="str">
            <v>ZULUAGA ARISTIZABAL PEDRO LUI</v>
          </cell>
        </row>
        <row r="2274">
          <cell r="A2274">
            <v>16483912</v>
          </cell>
          <cell r="B2274" t="str">
            <v>ZULUAGA ARISTIZABAL  PEDRO LU</v>
          </cell>
        </row>
        <row r="2275">
          <cell r="A2275">
            <v>16486403</v>
          </cell>
          <cell r="B2275" t="str">
            <v>URBANO ESPINOSA WALTER</v>
          </cell>
        </row>
        <row r="2276">
          <cell r="A2276">
            <v>16486458</v>
          </cell>
          <cell r="B2276" t="str">
            <v>MOSQUERA G RITO EMILIO</v>
          </cell>
        </row>
        <row r="2277">
          <cell r="A2277">
            <v>16487038</v>
          </cell>
          <cell r="B2277" t="str">
            <v>LOPEZ ANDRADE WILSON</v>
          </cell>
        </row>
        <row r="2278">
          <cell r="A2278">
            <v>16489617</v>
          </cell>
          <cell r="B2278" t="str">
            <v>PINO R  WILMAN W</v>
          </cell>
        </row>
        <row r="2279">
          <cell r="A2279">
            <v>16490060</v>
          </cell>
          <cell r="B2279" t="str">
            <v>MORENO VICTORIA ANIBAL</v>
          </cell>
        </row>
        <row r="2280">
          <cell r="A2280">
            <v>16491650</v>
          </cell>
          <cell r="B2280" t="str">
            <v>ACEVEDO MONTENEGRO ARMODIO</v>
          </cell>
        </row>
        <row r="2281">
          <cell r="A2281">
            <v>16493644</v>
          </cell>
          <cell r="B2281" t="str">
            <v>PANAMENO DELGADO ROSENDO</v>
          </cell>
        </row>
        <row r="2282">
          <cell r="A2282">
            <v>16493698</v>
          </cell>
          <cell r="B2282" t="str">
            <v>LERMA PAYAN JUAN</v>
          </cell>
        </row>
        <row r="2283">
          <cell r="A2283">
            <v>16495431</v>
          </cell>
          <cell r="B2283" t="str">
            <v>PEREA GONZALEZ HEBERT</v>
          </cell>
        </row>
        <row r="2284">
          <cell r="A2284">
            <v>16496227</v>
          </cell>
          <cell r="B2284" t="str">
            <v>VICTORIA CARDENAS MANUEL</v>
          </cell>
        </row>
        <row r="2285">
          <cell r="A2285">
            <v>16497592</v>
          </cell>
          <cell r="B2285" t="str">
            <v>GONZALEZ MOSQUERA ALEXANDER</v>
          </cell>
        </row>
        <row r="2286">
          <cell r="A2286">
            <v>16498003</v>
          </cell>
          <cell r="B2286" t="str">
            <v>CORREA IBARGUEN FRANKLIN</v>
          </cell>
        </row>
        <row r="2287">
          <cell r="A2287">
            <v>16498395</v>
          </cell>
          <cell r="B2287" t="str">
            <v>ORTIZ CIFUENTES FABIL</v>
          </cell>
        </row>
        <row r="2288">
          <cell r="A2288">
            <v>16499504</v>
          </cell>
          <cell r="B2288" t="str">
            <v>CARLOS BUSTAMANTE</v>
          </cell>
        </row>
        <row r="2289">
          <cell r="A2289">
            <v>16502480</v>
          </cell>
          <cell r="B2289" t="str">
            <v>CAICEDO ARROYO GRACIANO</v>
          </cell>
        </row>
        <row r="2290">
          <cell r="A2290">
            <v>16503538</v>
          </cell>
          <cell r="B2290" t="str">
            <v>TORRES ZUNIGA COLON</v>
          </cell>
        </row>
        <row r="2291">
          <cell r="A2291">
            <v>16504269</v>
          </cell>
          <cell r="B2291" t="str">
            <v>BUSTAMANTE MORENO GUSTAVO</v>
          </cell>
        </row>
        <row r="2292">
          <cell r="A2292">
            <v>16504776</v>
          </cell>
          <cell r="B2292" t="str">
            <v>PEREA OCAMPO BAYRON SAMIR</v>
          </cell>
        </row>
        <row r="2293">
          <cell r="A2293">
            <v>16507861</v>
          </cell>
          <cell r="B2293" t="str">
            <v>ESTACION DE SERVICIO SAN MART</v>
          </cell>
        </row>
        <row r="2294">
          <cell r="A2294">
            <v>16508000</v>
          </cell>
          <cell r="B2294" t="str">
            <v>ALOMIA ASPRILLA HELCIA</v>
          </cell>
        </row>
        <row r="2295">
          <cell r="A2295">
            <v>16508292</v>
          </cell>
          <cell r="B2295" t="str">
            <v>MURILLO LOPEZ JOSE</v>
          </cell>
        </row>
        <row r="2296">
          <cell r="A2296">
            <v>16509934</v>
          </cell>
          <cell r="B2296" t="str">
            <v>TOVAR RIASCOS WASHINGTON</v>
          </cell>
        </row>
        <row r="2297">
          <cell r="A2297">
            <v>16510114</v>
          </cell>
          <cell r="B2297" t="str">
            <v>VERGARA MARTINEZ SALVADOR</v>
          </cell>
        </row>
        <row r="2298">
          <cell r="A2298">
            <v>16512333</v>
          </cell>
          <cell r="B2298" t="str">
            <v>PRETEL VALENCIA JOSE HERLY</v>
          </cell>
        </row>
        <row r="2299">
          <cell r="A2299">
            <v>16535092</v>
          </cell>
          <cell r="B2299" t="str">
            <v>GARCIA JAIME</v>
          </cell>
        </row>
        <row r="2300">
          <cell r="A2300">
            <v>16535608</v>
          </cell>
          <cell r="B2300" t="str">
            <v>HERRERA GERARDO</v>
          </cell>
        </row>
        <row r="2301">
          <cell r="A2301">
            <v>16535628</v>
          </cell>
          <cell r="B2301" t="str">
            <v>GALVEZ CARDONA EFRAIN ALMACEN</v>
          </cell>
        </row>
        <row r="2302">
          <cell r="A2302">
            <v>16537053</v>
          </cell>
          <cell r="B2302" t="str">
            <v>MARTINEZ TORO EDWIN ANDRES</v>
          </cell>
        </row>
        <row r="2303">
          <cell r="A2303">
            <v>16537395</v>
          </cell>
          <cell r="B2303" t="str">
            <v>LEAL GARZON ARIEL</v>
          </cell>
        </row>
        <row r="2304">
          <cell r="A2304">
            <v>16537824</v>
          </cell>
          <cell r="B2304" t="str">
            <v>MONTANO ASTORQUIZA FERNANDO A</v>
          </cell>
        </row>
        <row r="2305">
          <cell r="A2305">
            <v>16539443</v>
          </cell>
          <cell r="B2305" t="str">
            <v>RAMIREZ VIRACACHA ERMES ARLEY</v>
          </cell>
        </row>
        <row r="2306">
          <cell r="A2306">
            <v>16539640</v>
          </cell>
          <cell r="B2306" t="str">
            <v>OSORIO FREDDY JOVANNY</v>
          </cell>
        </row>
        <row r="2307">
          <cell r="A2307">
            <v>16539790</v>
          </cell>
          <cell r="B2307" t="str">
            <v>CASTILLO MUNOZ HERMEL</v>
          </cell>
        </row>
        <row r="2308">
          <cell r="A2308">
            <v>16545696</v>
          </cell>
          <cell r="B2308" t="str">
            <v>RUIZ CARDONA LUIS ALFREDO</v>
          </cell>
        </row>
        <row r="2309">
          <cell r="A2309">
            <v>16545964</v>
          </cell>
          <cell r="B2309" t="str">
            <v>MURGUEITO FRANCISCO A</v>
          </cell>
        </row>
        <row r="2310">
          <cell r="A2310">
            <v>16547511</v>
          </cell>
          <cell r="B2310" t="str">
            <v>MOTATO CARLOS ALBERTO</v>
          </cell>
        </row>
        <row r="2311">
          <cell r="A2311">
            <v>16549464</v>
          </cell>
          <cell r="B2311" t="str">
            <v>MONTOYA GOMEZ MARCO AURELIO</v>
          </cell>
        </row>
        <row r="2312">
          <cell r="A2312">
            <v>16549954</v>
          </cell>
          <cell r="B2312" t="str">
            <v>MONTOYA SANCHEZ MARIO</v>
          </cell>
        </row>
        <row r="2313">
          <cell r="A2313">
            <v>16552455</v>
          </cell>
          <cell r="B2313" t="str">
            <v>VALVERDE ALEXANDER</v>
          </cell>
        </row>
        <row r="2314">
          <cell r="A2314">
            <v>16554830</v>
          </cell>
          <cell r="B2314" t="str">
            <v>PAZ ALBEIRO</v>
          </cell>
        </row>
        <row r="2315">
          <cell r="A2315">
            <v>16569979</v>
          </cell>
          <cell r="B2315" t="str">
            <v>CAMACHO ISAIAS ALBERTO</v>
          </cell>
        </row>
        <row r="2316">
          <cell r="A2316">
            <v>16579283</v>
          </cell>
          <cell r="B2316" t="str">
            <v>GRISALES MARIO</v>
          </cell>
        </row>
        <row r="2317">
          <cell r="A2317">
            <v>16580413</v>
          </cell>
          <cell r="B2317" t="str">
            <v>RECONSTRUCTORA DE PIÑONES ENR</v>
          </cell>
        </row>
        <row r="2318">
          <cell r="A2318">
            <v>16581044</v>
          </cell>
          <cell r="B2318" t="str">
            <v>ALVARADO QUINTERO LEONARDO</v>
          </cell>
        </row>
        <row r="2319">
          <cell r="A2319">
            <v>16581084</v>
          </cell>
          <cell r="B2319" t="str">
            <v>GARCIA MOLINA MARIO ENRIQUE</v>
          </cell>
        </row>
        <row r="2320">
          <cell r="A2320">
            <v>16581310</v>
          </cell>
          <cell r="B2320" t="str">
            <v>ARISTIZABAL JARAMILLO RUBEN</v>
          </cell>
        </row>
        <row r="2321">
          <cell r="A2321">
            <v>16582153</v>
          </cell>
          <cell r="B2321" t="str">
            <v>PESCADOR PEÑA MANUEL</v>
          </cell>
        </row>
        <row r="2322">
          <cell r="A2322">
            <v>16582453</v>
          </cell>
          <cell r="B2322" t="str">
            <v>PESCADOR PENA MANUEL</v>
          </cell>
        </row>
        <row r="2323">
          <cell r="A2323">
            <v>16582823</v>
          </cell>
          <cell r="B2323" t="str">
            <v>ECHEVERRY VALENCIA ORLANDO</v>
          </cell>
        </row>
        <row r="2324">
          <cell r="A2324">
            <v>16583868</v>
          </cell>
          <cell r="B2324" t="str">
            <v>SALAZAR HECTOR</v>
          </cell>
        </row>
        <row r="2325">
          <cell r="A2325">
            <v>16583928</v>
          </cell>
          <cell r="B2325" t="str">
            <v>LOZANO MARIN GONZALO ANTONIO</v>
          </cell>
        </row>
        <row r="2326">
          <cell r="A2326">
            <v>16584271</v>
          </cell>
          <cell r="B2326" t="str">
            <v>RODRIGUEZ NAVAS LEONEL</v>
          </cell>
        </row>
        <row r="2327">
          <cell r="A2327">
            <v>16585065</v>
          </cell>
          <cell r="B2327" t="str">
            <v>ZUÑIGA RAMIREZ MARCOS</v>
          </cell>
        </row>
        <row r="2328">
          <cell r="A2328">
            <v>16585648</v>
          </cell>
          <cell r="B2328" t="str">
            <v>LOPEZ ROBERTO</v>
          </cell>
        </row>
        <row r="2329">
          <cell r="A2329">
            <v>16585942</v>
          </cell>
          <cell r="B2329" t="str">
            <v>VILLADA GUSTAVO</v>
          </cell>
        </row>
        <row r="2330">
          <cell r="A2330">
            <v>16585987</v>
          </cell>
          <cell r="B2330" t="str">
            <v>LEON ARMANDO</v>
          </cell>
        </row>
        <row r="2331">
          <cell r="A2331">
            <v>16586328</v>
          </cell>
          <cell r="B2331" t="str">
            <v>ROJAS ROJAS RAMIRO</v>
          </cell>
        </row>
        <row r="2332">
          <cell r="A2332">
            <v>16587135</v>
          </cell>
          <cell r="B2332" t="str">
            <v>GUZMAN ENRIQUE</v>
          </cell>
        </row>
        <row r="2333">
          <cell r="A2333">
            <v>16588026</v>
          </cell>
          <cell r="B2333" t="str">
            <v>BETANCUR RIVERA HUMBERTO</v>
          </cell>
        </row>
        <row r="2334">
          <cell r="A2334">
            <v>16588462</v>
          </cell>
          <cell r="B2334" t="str">
            <v>MARTINEZ WILLIAM</v>
          </cell>
        </row>
        <row r="2335">
          <cell r="A2335">
            <v>16588510</v>
          </cell>
          <cell r="B2335" t="str">
            <v>MEJIA JHON JAIRO</v>
          </cell>
        </row>
        <row r="2336">
          <cell r="A2336">
            <v>16589067</v>
          </cell>
          <cell r="B2336" t="str">
            <v>GARCIA CORNEJO NELSON</v>
          </cell>
        </row>
        <row r="2337">
          <cell r="A2337">
            <v>16589936</v>
          </cell>
          <cell r="B2337" t="str">
            <v>CARDONA HOLMES RAFAEL</v>
          </cell>
        </row>
        <row r="2338">
          <cell r="A2338">
            <v>16589986</v>
          </cell>
          <cell r="B2338" t="str">
            <v>CARDONA MONTOYA HOLMES RAFAEL</v>
          </cell>
        </row>
        <row r="2339">
          <cell r="A2339">
            <v>16590838</v>
          </cell>
          <cell r="B2339" t="str">
            <v>RODRIGUEZ PASQUEL JESUS ROBER</v>
          </cell>
        </row>
        <row r="2340">
          <cell r="A2340">
            <v>16591283</v>
          </cell>
          <cell r="B2340" t="str">
            <v>CRUZ SALDARRIAGA JESUS GONZAL</v>
          </cell>
        </row>
        <row r="2341">
          <cell r="A2341">
            <v>16592435</v>
          </cell>
          <cell r="B2341" t="str">
            <v>MARTINEZ ERAZO RICARDO</v>
          </cell>
        </row>
        <row r="2342">
          <cell r="A2342">
            <v>16592471</v>
          </cell>
          <cell r="B2342" t="str">
            <v>VELEZ MENA DIEGO</v>
          </cell>
        </row>
        <row r="2343">
          <cell r="A2343">
            <v>16593428</v>
          </cell>
          <cell r="B2343" t="str">
            <v>FORY RODRIGO</v>
          </cell>
        </row>
        <row r="2344">
          <cell r="A2344">
            <v>16593594</v>
          </cell>
          <cell r="B2344" t="str">
            <v>VARGAS JOSE ALBEIRO</v>
          </cell>
        </row>
        <row r="2345">
          <cell r="A2345">
            <v>16594079</v>
          </cell>
          <cell r="B2345" t="str">
            <v>OSPINA MANUEL</v>
          </cell>
        </row>
        <row r="2346">
          <cell r="A2346">
            <v>16594134</v>
          </cell>
          <cell r="B2346" t="str">
            <v>TORRES BEDOYA JORGE MARIO</v>
          </cell>
        </row>
        <row r="2347">
          <cell r="A2347">
            <v>16595272</v>
          </cell>
          <cell r="B2347" t="str">
            <v>VELAZQUEZ FRANCISCO JAVIER</v>
          </cell>
        </row>
        <row r="2348">
          <cell r="A2348">
            <v>16595959</v>
          </cell>
          <cell r="B2348" t="str">
            <v>HABADIA ARAGON HAROLD</v>
          </cell>
        </row>
        <row r="2349">
          <cell r="A2349">
            <v>16596450</v>
          </cell>
          <cell r="B2349" t="str">
            <v>ZAFRA CONDE ABSALON</v>
          </cell>
        </row>
        <row r="2350">
          <cell r="A2350">
            <v>16596912</v>
          </cell>
          <cell r="B2350" t="str">
            <v>DIAZ ALVEIRO</v>
          </cell>
        </row>
        <row r="2351">
          <cell r="A2351">
            <v>16596924</v>
          </cell>
          <cell r="B2351" t="str">
            <v>CALDERON OROZCO OTTO</v>
          </cell>
        </row>
        <row r="2352">
          <cell r="A2352">
            <v>16597516</v>
          </cell>
          <cell r="B2352" t="str">
            <v>HERNANDEZ OSCAR</v>
          </cell>
        </row>
        <row r="2353">
          <cell r="A2353">
            <v>16597656</v>
          </cell>
          <cell r="B2353" t="str">
            <v>RAMOS GOMEZ RAUL RUBEN</v>
          </cell>
        </row>
        <row r="2354">
          <cell r="A2354">
            <v>16598255</v>
          </cell>
          <cell r="B2354" t="str">
            <v>BETANCOURT SALAZAR EDIER</v>
          </cell>
        </row>
        <row r="2355">
          <cell r="A2355">
            <v>16598289</v>
          </cell>
          <cell r="B2355" t="str">
            <v>IMPOR ALPIN RENAULT</v>
          </cell>
        </row>
        <row r="2356">
          <cell r="A2356">
            <v>16599724</v>
          </cell>
          <cell r="B2356" t="str">
            <v>DELAGDO CASTRO JORGE HUMBERTO</v>
          </cell>
        </row>
        <row r="2357">
          <cell r="A2357">
            <v>16600448</v>
          </cell>
          <cell r="B2357" t="str">
            <v>LENIS JIMMY</v>
          </cell>
        </row>
        <row r="2358">
          <cell r="A2358">
            <v>16600988</v>
          </cell>
          <cell r="B2358" t="str">
            <v>LOPEZ GARCIA ELIAS</v>
          </cell>
        </row>
        <row r="2359">
          <cell r="A2359">
            <v>16601186</v>
          </cell>
          <cell r="B2359" t="str">
            <v>GORDILLO PEREZ JAVIER</v>
          </cell>
        </row>
        <row r="2360">
          <cell r="A2360">
            <v>16601291</v>
          </cell>
          <cell r="B2360" t="str">
            <v>TRUJILLO ESCOBAR EDUARDO</v>
          </cell>
        </row>
        <row r="2361">
          <cell r="A2361">
            <v>16601428</v>
          </cell>
          <cell r="B2361" t="str">
            <v>ACERO RIVERA ORLANDO</v>
          </cell>
        </row>
        <row r="2362">
          <cell r="A2362">
            <v>16601663</v>
          </cell>
          <cell r="B2362" t="str">
            <v>FERRETODO LA 16</v>
          </cell>
        </row>
        <row r="2363">
          <cell r="A2363">
            <v>16601823</v>
          </cell>
          <cell r="B2363" t="str">
            <v>PEREZ BONILLA CESAR AUGUSTO</v>
          </cell>
        </row>
        <row r="2364">
          <cell r="A2364">
            <v>16602020</v>
          </cell>
          <cell r="B2364" t="str">
            <v>MARTINEZ LUIS</v>
          </cell>
        </row>
        <row r="2365">
          <cell r="A2365">
            <v>16602388</v>
          </cell>
          <cell r="B2365" t="str">
            <v>GIRALDO MERA CRISTOBAL</v>
          </cell>
        </row>
        <row r="2366">
          <cell r="A2366">
            <v>16603001</v>
          </cell>
          <cell r="B2366" t="str">
            <v>REALPE MENA LEOBARDO</v>
          </cell>
        </row>
        <row r="2367">
          <cell r="A2367">
            <v>16603829</v>
          </cell>
          <cell r="B2367" t="str">
            <v>PIAMBA JOSE RUBIEL</v>
          </cell>
        </row>
        <row r="2368">
          <cell r="A2368">
            <v>16604162</v>
          </cell>
          <cell r="B2368" t="str">
            <v>ESCOBAR FERNANDO</v>
          </cell>
        </row>
        <row r="2369">
          <cell r="A2369">
            <v>16604526</v>
          </cell>
          <cell r="B2369" t="str">
            <v>LOPEZ CHAVEZ FERNANDO</v>
          </cell>
        </row>
        <row r="2370">
          <cell r="A2370">
            <v>16604645</v>
          </cell>
          <cell r="B2370" t="str">
            <v>GONZALEZ RODRIGUEZ WILLIAN DE</v>
          </cell>
        </row>
        <row r="2371">
          <cell r="A2371">
            <v>16606848</v>
          </cell>
          <cell r="B2371" t="str">
            <v>MONTOYA VALENCIA RODRIGO</v>
          </cell>
        </row>
        <row r="2372">
          <cell r="A2372">
            <v>16607570</v>
          </cell>
          <cell r="B2372" t="str">
            <v>PAZ FAJARDO MANUEL ALFREDO</v>
          </cell>
        </row>
        <row r="2373">
          <cell r="A2373">
            <v>16608074</v>
          </cell>
          <cell r="B2373" t="str">
            <v>OLIVEROS TASCON ADOLFO LEON</v>
          </cell>
        </row>
        <row r="2374">
          <cell r="A2374">
            <v>16608978</v>
          </cell>
          <cell r="B2374" t="str">
            <v>GIRALDO NARANJO JOSE LEONIDAS</v>
          </cell>
        </row>
        <row r="2375">
          <cell r="A2375">
            <v>16609110</v>
          </cell>
          <cell r="B2375" t="str">
            <v>VASQUEZ ALIRIO</v>
          </cell>
        </row>
        <row r="2376">
          <cell r="A2376">
            <v>16609253</v>
          </cell>
          <cell r="B2376" t="str">
            <v>QUIÑONEZ ENRIQUE</v>
          </cell>
        </row>
        <row r="2377">
          <cell r="A2377">
            <v>16609544</v>
          </cell>
          <cell r="B2377" t="str">
            <v>PARRA S. JESUS MARIA MATERIAL</v>
          </cell>
        </row>
        <row r="2378">
          <cell r="A2378">
            <v>16609881</v>
          </cell>
          <cell r="B2378" t="str">
            <v>RAMIREZ REBOLLEDO HARVY</v>
          </cell>
        </row>
        <row r="2379">
          <cell r="A2379">
            <v>16610085</v>
          </cell>
          <cell r="B2379" t="str">
            <v>AGUDELO JAIME</v>
          </cell>
        </row>
        <row r="2380">
          <cell r="A2380">
            <v>16610182</v>
          </cell>
          <cell r="B2380" t="str">
            <v>UNIVERSAL DEL RESORTE</v>
          </cell>
        </row>
        <row r="2381">
          <cell r="A2381">
            <v>16610636</v>
          </cell>
          <cell r="B2381" t="str">
            <v>ESCOBAR DIOMEDES</v>
          </cell>
        </row>
        <row r="2382">
          <cell r="A2382">
            <v>16611356</v>
          </cell>
          <cell r="B2382" t="str">
            <v>MARULANDA POLO NESTOR</v>
          </cell>
        </row>
        <row r="2383">
          <cell r="A2383">
            <v>16611643</v>
          </cell>
          <cell r="B2383" t="str">
            <v>GUTIERREZ GUTIERREZ JAIME</v>
          </cell>
        </row>
        <row r="2384">
          <cell r="A2384">
            <v>16611735</v>
          </cell>
          <cell r="B2384" t="str">
            <v>GUERRA JULIO CESAR</v>
          </cell>
        </row>
        <row r="2385">
          <cell r="A2385">
            <v>16611848</v>
          </cell>
          <cell r="B2385" t="str">
            <v>GARCIA HENAO HECTOR</v>
          </cell>
        </row>
        <row r="2386">
          <cell r="A2386">
            <v>16612688</v>
          </cell>
          <cell r="B2386" t="str">
            <v>AYALA A NELSON</v>
          </cell>
        </row>
        <row r="2387">
          <cell r="A2387">
            <v>16612935</v>
          </cell>
          <cell r="B2387" t="str">
            <v>FERNANDEZ JAIME</v>
          </cell>
        </row>
        <row r="2388">
          <cell r="A2388">
            <v>16613246</v>
          </cell>
          <cell r="B2388" t="str">
            <v>SILVA FRANCO JAVIER</v>
          </cell>
        </row>
        <row r="2389">
          <cell r="A2389">
            <v>16614339</v>
          </cell>
          <cell r="B2389" t="str">
            <v>CAMPO ADOLFO LEON</v>
          </cell>
        </row>
        <row r="2390">
          <cell r="A2390">
            <v>16614669</v>
          </cell>
          <cell r="B2390" t="str">
            <v>TRUJILLO GOMEZ BENITO</v>
          </cell>
        </row>
        <row r="2391">
          <cell r="A2391">
            <v>16614791</v>
          </cell>
          <cell r="B2391" t="str">
            <v>ROJAS TRUJILLO ALFONSO</v>
          </cell>
        </row>
        <row r="2392">
          <cell r="A2392">
            <v>16615937</v>
          </cell>
          <cell r="B2392" t="str">
            <v>RODRIGUEZ GONZALEZ WILLIAM AN</v>
          </cell>
        </row>
        <row r="2393">
          <cell r="A2393">
            <v>16616167</v>
          </cell>
          <cell r="B2393" t="str">
            <v>ZAMBRANO RAMOS ELIAS CRISTOBA</v>
          </cell>
        </row>
        <row r="2394">
          <cell r="A2394">
            <v>16617451</v>
          </cell>
          <cell r="B2394" t="str">
            <v>LOPEZ MORA JAVIER</v>
          </cell>
        </row>
        <row r="2395">
          <cell r="A2395">
            <v>16617535</v>
          </cell>
          <cell r="B2395" t="str">
            <v>FIJADOPRES Y CU7BIERTAS MAM</v>
          </cell>
        </row>
        <row r="2396">
          <cell r="A2396">
            <v>16617571</v>
          </cell>
          <cell r="B2396" t="str">
            <v>ZARATE TELLEZ ALVARO</v>
          </cell>
        </row>
        <row r="2397">
          <cell r="A2397">
            <v>16618702</v>
          </cell>
          <cell r="B2397" t="str">
            <v>VOGUEL MARMOLEJO HENRY</v>
          </cell>
        </row>
        <row r="2398">
          <cell r="A2398">
            <v>16618906</v>
          </cell>
          <cell r="B2398" t="str">
            <v>OTERO MANFREDO</v>
          </cell>
        </row>
        <row r="2399">
          <cell r="A2399">
            <v>16618970</v>
          </cell>
          <cell r="B2399" t="str">
            <v>SANCHEZ ASPRILLA FRANCISCO XO</v>
          </cell>
        </row>
        <row r="2400">
          <cell r="A2400">
            <v>16619039</v>
          </cell>
          <cell r="B2400" t="str">
            <v>SEGURA MORALES ABELARDO</v>
          </cell>
        </row>
        <row r="2401">
          <cell r="A2401">
            <v>16619173</v>
          </cell>
          <cell r="B2401" t="str">
            <v>GARCES ANTONIO</v>
          </cell>
        </row>
        <row r="2402">
          <cell r="A2402">
            <v>16619273</v>
          </cell>
          <cell r="B2402" t="str">
            <v>BARRADA SIGIFREDO</v>
          </cell>
        </row>
        <row r="2403">
          <cell r="A2403">
            <v>16619411</v>
          </cell>
          <cell r="B2403" t="str">
            <v>VELASCO VELASCO LUIS REINALDO</v>
          </cell>
        </row>
        <row r="2404">
          <cell r="A2404">
            <v>16620547</v>
          </cell>
          <cell r="B2404" t="str">
            <v>ZULUAGA OSCAR</v>
          </cell>
        </row>
        <row r="2405">
          <cell r="A2405">
            <v>16620823</v>
          </cell>
          <cell r="B2405" t="str">
            <v>GARCIA CLAVIJO HECTOR FABIO</v>
          </cell>
        </row>
        <row r="2406">
          <cell r="A2406">
            <v>16620900</v>
          </cell>
          <cell r="B2406" t="str">
            <v>PARQUEADERO AUTO QUINTA AVENI</v>
          </cell>
        </row>
        <row r="2407">
          <cell r="A2407">
            <v>16620982</v>
          </cell>
          <cell r="B2407" t="str">
            <v>AUTOSERVICIO YAKKO</v>
          </cell>
        </row>
        <row r="2408">
          <cell r="A2408">
            <v>16621183</v>
          </cell>
          <cell r="B2408" t="str">
            <v>DORADO LASSO MARCIAL G.</v>
          </cell>
        </row>
        <row r="2409">
          <cell r="A2409">
            <v>16623122</v>
          </cell>
          <cell r="B2409" t="str">
            <v>BARRERA VALENCIA HERNANDO</v>
          </cell>
        </row>
        <row r="2410">
          <cell r="A2410">
            <v>16623526</v>
          </cell>
          <cell r="B2410" t="str">
            <v>GOMEZ DIEGO ALONSO</v>
          </cell>
        </row>
        <row r="2411">
          <cell r="A2411">
            <v>16623526</v>
          </cell>
          <cell r="B2411" t="str">
            <v>GOMEZ GALINDO DIEGO ALONSO</v>
          </cell>
        </row>
        <row r="2412">
          <cell r="A2412">
            <v>16624009</v>
          </cell>
          <cell r="B2412" t="str">
            <v>PEREZ ECHEVERRY HECTOR FABIO</v>
          </cell>
        </row>
        <row r="2413">
          <cell r="A2413">
            <v>16624033</v>
          </cell>
          <cell r="B2413" t="str">
            <v>GALLON CEBALLOS DUBIANER</v>
          </cell>
        </row>
        <row r="2414">
          <cell r="A2414">
            <v>16624064</v>
          </cell>
          <cell r="B2414" t="str">
            <v>CALDERON CARLOS</v>
          </cell>
        </row>
        <row r="2415">
          <cell r="A2415">
            <v>16624171</v>
          </cell>
          <cell r="B2415" t="str">
            <v>SUAREZ MISAEL</v>
          </cell>
        </row>
        <row r="2416">
          <cell r="A2416">
            <v>16624353</v>
          </cell>
          <cell r="B2416" t="str">
            <v>CORTES ANGULO JOSE JARMINTON</v>
          </cell>
        </row>
        <row r="2417">
          <cell r="A2417">
            <v>16625171</v>
          </cell>
          <cell r="B2417" t="str">
            <v>SUAREZ R MISAEL</v>
          </cell>
        </row>
        <row r="2418">
          <cell r="A2418">
            <v>16625182</v>
          </cell>
          <cell r="B2418" t="str">
            <v>ARBELAEZ CAICEDO HENRY</v>
          </cell>
        </row>
        <row r="2419">
          <cell r="A2419">
            <v>16625233</v>
          </cell>
          <cell r="B2419" t="str">
            <v>BURITICA GOMEZ CARLOS ALBERTO</v>
          </cell>
        </row>
        <row r="2420">
          <cell r="A2420">
            <v>16625785</v>
          </cell>
          <cell r="B2420" t="str">
            <v>QUINTERO BECERRA MIGUEL</v>
          </cell>
        </row>
        <row r="2421">
          <cell r="A2421">
            <v>16626281</v>
          </cell>
          <cell r="B2421" t="str">
            <v>VARGAS DIAZ JAIRO MARTIN</v>
          </cell>
        </row>
        <row r="2422">
          <cell r="A2422">
            <v>16627223</v>
          </cell>
          <cell r="B2422" t="str">
            <v>ARISTIZABAL OVIDIO</v>
          </cell>
        </row>
        <row r="2423">
          <cell r="A2423">
            <v>16627353</v>
          </cell>
          <cell r="B2423" t="str">
            <v>GARZON JIMENEZ RIGOBERTO</v>
          </cell>
        </row>
        <row r="2424">
          <cell r="A2424">
            <v>16627698</v>
          </cell>
          <cell r="B2424" t="str">
            <v>CASTAÑO R JULIAN</v>
          </cell>
        </row>
        <row r="2425">
          <cell r="A2425">
            <v>16628196</v>
          </cell>
          <cell r="B2425" t="str">
            <v>CORNEJO QUIÑONEZ JOSE MAXIMIL</v>
          </cell>
        </row>
        <row r="2426">
          <cell r="A2426">
            <v>16628704</v>
          </cell>
          <cell r="B2426" t="str">
            <v>ARIAS JESUS HERNAN</v>
          </cell>
        </row>
        <row r="2427">
          <cell r="A2427">
            <v>16628959</v>
          </cell>
          <cell r="B2427" t="str">
            <v>BALANTA SALINAS ALONSO</v>
          </cell>
        </row>
        <row r="2428">
          <cell r="A2428">
            <v>16629128</v>
          </cell>
          <cell r="B2428" t="str">
            <v>PENILLA CESPEDES HAROLDO</v>
          </cell>
        </row>
        <row r="2429">
          <cell r="A2429">
            <v>16630606</v>
          </cell>
          <cell r="B2429" t="str">
            <v>CERON OCHOA PEDRO JOSE</v>
          </cell>
        </row>
        <row r="2430">
          <cell r="A2430">
            <v>16630730</v>
          </cell>
          <cell r="B2430" t="str">
            <v>PANTOJA PONCE SAMUEL MARINO</v>
          </cell>
        </row>
        <row r="2431">
          <cell r="A2431">
            <v>16631127</v>
          </cell>
          <cell r="B2431" t="str">
            <v>COLLAZOS LUNA EVER</v>
          </cell>
        </row>
        <row r="2432">
          <cell r="A2432">
            <v>16631489</v>
          </cell>
          <cell r="B2432" t="str">
            <v>CORTES JAIME</v>
          </cell>
        </row>
        <row r="2433">
          <cell r="A2433">
            <v>16631687</v>
          </cell>
          <cell r="B2433" t="str">
            <v>CARVAJAL RAMIREZ EDGAR ANTONI</v>
          </cell>
        </row>
        <row r="2434">
          <cell r="A2434">
            <v>16632334</v>
          </cell>
          <cell r="B2434" t="str">
            <v>PENA ROJAS HERNEY</v>
          </cell>
        </row>
        <row r="2435">
          <cell r="A2435">
            <v>16632897</v>
          </cell>
          <cell r="B2435" t="str">
            <v>MENENDEZ CEBALLOS ANDRES</v>
          </cell>
        </row>
        <row r="2436">
          <cell r="A2436">
            <v>16632930</v>
          </cell>
          <cell r="B2436" t="str">
            <v>MONROY ORTEGA RICARDO</v>
          </cell>
        </row>
        <row r="2437">
          <cell r="A2437">
            <v>16632965</v>
          </cell>
          <cell r="B2437" t="str">
            <v>ENRIQUEZ GIRON GUILLERMO</v>
          </cell>
        </row>
        <row r="2438">
          <cell r="A2438">
            <v>16633079</v>
          </cell>
          <cell r="B2438" t="str">
            <v>MINOTTA CARLOS</v>
          </cell>
        </row>
        <row r="2439">
          <cell r="A2439">
            <v>16633160</v>
          </cell>
          <cell r="B2439" t="str">
            <v>AYALA VALBUENA LUIS ENRIQUE</v>
          </cell>
        </row>
        <row r="2440">
          <cell r="A2440">
            <v>16633494</v>
          </cell>
          <cell r="B2440" t="str">
            <v>MARTELO FELIPE FERNANDO</v>
          </cell>
        </row>
        <row r="2441">
          <cell r="A2441">
            <v>16634237</v>
          </cell>
          <cell r="B2441" t="str">
            <v>GOMEZ CARDONA NESTOR JAIRO</v>
          </cell>
        </row>
        <row r="2442">
          <cell r="A2442">
            <v>16634337</v>
          </cell>
          <cell r="B2442" t="str">
            <v>BENJUMEA SARRIA RODRIGO</v>
          </cell>
        </row>
        <row r="2443">
          <cell r="A2443">
            <v>16634695</v>
          </cell>
          <cell r="B2443" t="str">
            <v>ROMERO GUTIERREZ FERNELLY</v>
          </cell>
        </row>
        <row r="2444">
          <cell r="A2444">
            <v>16634771</v>
          </cell>
          <cell r="B2444" t="str">
            <v>SOLANO MARTINEZ HECTOR FABIO</v>
          </cell>
        </row>
        <row r="2445">
          <cell r="A2445">
            <v>16634842</v>
          </cell>
          <cell r="B2445" t="str">
            <v>HANGAR PARQUEADERO P1</v>
          </cell>
        </row>
        <row r="2446">
          <cell r="A2446">
            <v>16635481</v>
          </cell>
          <cell r="B2446" t="str">
            <v>YUSTI ARMANDO</v>
          </cell>
        </row>
        <row r="2447">
          <cell r="A2447">
            <v>16635725</v>
          </cell>
          <cell r="B2447" t="str">
            <v>PARQUEADERO 5 NORTE</v>
          </cell>
        </row>
        <row r="2448">
          <cell r="A2448">
            <v>16636090</v>
          </cell>
          <cell r="B2448" t="str">
            <v>SANCHEZ CARLOS</v>
          </cell>
        </row>
        <row r="2449">
          <cell r="A2449">
            <v>16636174</v>
          </cell>
          <cell r="B2449" t="str">
            <v>FERRETERIA SANTA CLARA</v>
          </cell>
        </row>
        <row r="2450">
          <cell r="A2450">
            <v>16636943</v>
          </cell>
          <cell r="B2450" t="str">
            <v>CASTRO RAMIREZ LUIS CARLOS</v>
          </cell>
        </row>
        <row r="2451">
          <cell r="A2451">
            <v>16637265</v>
          </cell>
          <cell r="B2451" t="str">
            <v>AGRO DISTRIBUCIONES DEL VALLE</v>
          </cell>
        </row>
        <row r="2452">
          <cell r="A2452">
            <v>16637518</v>
          </cell>
          <cell r="B2452" t="str">
            <v>OSPINA GERMAN</v>
          </cell>
        </row>
        <row r="2453">
          <cell r="A2453">
            <v>16637989</v>
          </cell>
          <cell r="B2453" t="str">
            <v>JAIME CARDENAS INGENIEROS</v>
          </cell>
        </row>
        <row r="2454">
          <cell r="A2454">
            <v>16638532</v>
          </cell>
          <cell r="B2454" t="str">
            <v>MENESES ARAUJO WALTER</v>
          </cell>
        </row>
        <row r="2455">
          <cell r="A2455">
            <v>16638698</v>
          </cell>
          <cell r="B2455" t="str">
            <v>CHAVEZ JUAN</v>
          </cell>
        </row>
        <row r="2456">
          <cell r="A2456">
            <v>16638771</v>
          </cell>
          <cell r="B2456" t="str">
            <v>PAVA OSPINA ALBERTO</v>
          </cell>
        </row>
        <row r="2457">
          <cell r="A2457">
            <v>16639407</v>
          </cell>
          <cell r="B2457" t="str">
            <v>ESCOBAR EDINSON</v>
          </cell>
        </row>
        <row r="2458">
          <cell r="A2458">
            <v>16639530</v>
          </cell>
          <cell r="B2458" t="str">
            <v>MENDOZA CHILATRA ISMAEL</v>
          </cell>
        </row>
        <row r="2459">
          <cell r="A2459">
            <v>16639641</v>
          </cell>
          <cell r="B2459" t="str">
            <v>ARCE LEONIDAS</v>
          </cell>
        </row>
        <row r="2460">
          <cell r="A2460">
            <v>16639974</v>
          </cell>
          <cell r="B2460" t="str">
            <v>SANCHEZ MARISOL</v>
          </cell>
        </row>
        <row r="2461">
          <cell r="A2461">
            <v>16640017</v>
          </cell>
          <cell r="B2461" t="str">
            <v>HENAO SAAVEDRA GUSTAVO LEON</v>
          </cell>
        </row>
        <row r="2462">
          <cell r="A2462">
            <v>16640425</v>
          </cell>
          <cell r="B2462" t="str">
            <v>ZEA OSCAR MARINO</v>
          </cell>
        </row>
        <row r="2463">
          <cell r="A2463">
            <v>16641389</v>
          </cell>
          <cell r="B2463" t="str">
            <v>CASTRO ARBOLEDA JOSE JAIME</v>
          </cell>
        </row>
        <row r="2464">
          <cell r="A2464">
            <v>16641897</v>
          </cell>
          <cell r="B2464" t="str">
            <v>BIANCA VALENCIA MARTIN</v>
          </cell>
        </row>
        <row r="2465">
          <cell r="A2465">
            <v>16642858</v>
          </cell>
          <cell r="B2465" t="str">
            <v>PORTILLA FRANCO JUAN PABLO</v>
          </cell>
        </row>
        <row r="2466">
          <cell r="A2466">
            <v>16642900</v>
          </cell>
          <cell r="B2466" t="str">
            <v>MOLANO CAICEDO ROLANDO JAIRO</v>
          </cell>
        </row>
        <row r="2467">
          <cell r="A2467">
            <v>16643397</v>
          </cell>
          <cell r="B2467" t="str">
            <v>GALLEGO JORGE</v>
          </cell>
        </row>
        <row r="2468">
          <cell r="A2468">
            <v>16643975</v>
          </cell>
          <cell r="B2468" t="str">
            <v>GIRALDO CANDAMIL JAVIER</v>
          </cell>
        </row>
        <row r="2469">
          <cell r="A2469">
            <v>16643978</v>
          </cell>
          <cell r="B2469" t="str">
            <v>TOVAR JOSE JR</v>
          </cell>
        </row>
        <row r="2470">
          <cell r="A2470">
            <v>16644343</v>
          </cell>
          <cell r="B2470" t="str">
            <v>VILLEGAS LENIS FERNADO</v>
          </cell>
        </row>
        <row r="2471">
          <cell r="A2471">
            <v>16645021</v>
          </cell>
          <cell r="B2471" t="str">
            <v>BEJARANO GOMEZ DIEGO</v>
          </cell>
        </row>
        <row r="2472">
          <cell r="A2472">
            <v>16645521</v>
          </cell>
          <cell r="B2472" t="str">
            <v>MENDOZA IBARGUEN IGNACIO</v>
          </cell>
        </row>
        <row r="2473">
          <cell r="A2473">
            <v>16645530</v>
          </cell>
          <cell r="B2473" t="str">
            <v>MARTINEZ H  MARCO</v>
          </cell>
        </row>
        <row r="2474">
          <cell r="A2474">
            <v>16645717</v>
          </cell>
          <cell r="B2474" t="str">
            <v>PARDO VICTOR HUGO</v>
          </cell>
        </row>
        <row r="2475">
          <cell r="A2475">
            <v>16645895</v>
          </cell>
          <cell r="B2475" t="str">
            <v>SANCHEZ BEDOYA JESUS MARIA</v>
          </cell>
        </row>
        <row r="2476">
          <cell r="A2476">
            <v>16646089</v>
          </cell>
          <cell r="B2476" t="str">
            <v>GOMEZ ERNESTO</v>
          </cell>
        </row>
        <row r="2477">
          <cell r="A2477">
            <v>16646559</v>
          </cell>
          <cell r="B2477" t="str">
            <v>PRECIADO HECTOR FABIO</v>
          </cell>
        </row>
        <row r="2478">
          <cell r="A2478">
            <v>16647048</v>
          </cell>
          <cell r="B2478" t="str">
            <v>FERRETERIA TREJOS</v>
          </cell>
        </row>
        <row r="2479">
          <cell r="A2479">
            <v>16647783</v>
          </cell>
          <cell r="B2479" t="str">
            <v>ZAPATA JAIRO</v>
          </cell>
        </row>
        <row r="2480">
          <cell r="A2480">
            <v>16648059</v>
          </cell>
          <cell r="B2480" t="str">
            <v>GUERRA MEJIA HAROLD FERNANDO</v>
          </cell>
        </row>
        <row r="2481">
          <cell r="A2481">
            <v>16648681</v>
          </cell>
          <cell r="B2481" t="str">
            <v>CRUZ FLOREZ JOSE</v>
          </cell>
        </row>
        <row r="2482">
          <cell r="A2482">
            <v>16648765</v>
          </cell>
          <cell r="B2482" t="str">
            <v>PINTO JOSE ALBERTO</v>
          </cell>
        </row>
        <row r="2483">
          <cell r="A2483">
            <v>16649109</v>
          </cell>
          <cell r="B2483" t="str">
            <v>MONTOYA GONZALEZ CARLOS HERNA</v>
          </cell>
        </row>
        <row r="2484">
          <cell r="A2484">
            <v>16649711</v>
          </cell>
          <cell r="B2484" t="str">
            <v>CAICEDO HOLGUIN JOSE LUCIEN</v>
          </cell>
        </row>
        <row r="2485">
          <cell r="A2485">
            <v>16650470</v>
          </cell>
          <cell r="B2485" t="str">
            <v>IMBAJOA SEGUNDO GREGORIO</v>
          </cell>
        </row>
        <row r="2486">
          <cell r="A2486">
            <v>16651454</v>
          </cell>
          <cell r="B2486" t="str">
            <v>AVILA BARRAGAN ALBERTO</v>
          </cell>
        </row>
        <row r="2487">
          <cell r="A2487">
            <v>16651694</v>
          </cell>
          <cell r="B2487" t="str">
            <v>VERGARA GIL CARLOS ALBERTO</v>
          </cell>
        </row>
        <row r="2488">
          <cell r="A2488">
            <v>16652196</v>
          </cell>
          <cell r="B2488" t="str">
            <v>SIERRA BELTRAN GUSTAVO</v>
          </cell>
        </row>
        <row r="2489">
          <cell r="A2489">
            <v>16652380</v>
          </cell>
          <cell r="B2489" t="str">
            <v>PACHECO SANCHEZ HENRY</v>
          </cell>
        </row>
        <row r="2490">
          <cell r="A2490">
            <v>16654333</v>
          </cell>
          <cell r="B2490" t="str">
            <v>CALDERON S EVER</v>
          </cell>
        </row>
        <row r="2491">
          <cell r="A2491">
            <v>16654643</v>
          </cell>
          <cell r="B2491" t="str">
            <v>SALAZAR QUINTANA GUSTAVO IVAN</v>
          </cell>
        </row>
        <row r="2492">
          <cell r="A2492">
            <v>16655186</v>
          </cell>
          <cell r="B2492" t="str">
            <v>ANGEL ESCOBAR JOHN</v>
          </cell>
        </row>
        <row r="2493">
          <cell r="A2493">
            <v>16655368</v>
          </cell>
          <cell r="B2493" t="str">
            <v>PRADO RODRIGUEZ JAVIER ENRIQU</v>
          </cell>
        </row>
        <row r="2494">
          <cell r="A2494">
            <v>16655602</v>
          </cell>
          <cell r="B2494" t="str">
            <v>PRECIADO LEONCIO NICOLAS</v>
          </cell>
        </row>
        <row r="2495">
          <cell r="A2495">
            <v>16656127</v>
          </cell>
          <cell r="B2495" t="str">
            <v>BETANCOURT PAREDES JAIME</v>
          </cell>
        </row>
        <row r="2496">
          <cell r="A2496">
            <v>16656249</v>
          </cell>
          <cell r="B2496" t="str">
            <v>DIAZ CARLOS HERNAN</v>
          </cell>
        </row>
        <row r="2497">
          <cell r="A2497">
            <v>16656666</v>
          </cell>
          <cell r="B2497" t="str">
            <v>URIEL JARAMILLO</v>
          </cell>
        </row>
        <row r="2498">
          <cell r="A2498">
            <v>16656742</v>
          </cell>
          <cell r="B2498" t="str">
            <v>LOZADA JOHN JAIRO</v>
          </cell>
        </row>
        <row r="2499">
          <cell r="A2499">
            <v>16656886</v>
          </cell>
          <cell r="B2499" t="str">
            <v>MEJIA EMERSON</v>
          </cell>
        </row>
        <row r="2500">
          <cell r="A2500">
            <v>16657216</v>
          </cell>
          <cell r="B2500" t="str">
            <v>TOBAR SANCHEZ HELMER</v>
          </cell>
        </row>
        <row r="2501">
          <cell r="A2501">
            <v>16658781</v>
          </cell>
          <cell r="B2501" t="str">
            <v>ESPITIA HENRY</v>
          </cell>
        </row>
        <row r="2502">
          <cell r="A2502">
            <v>16659364</v>
          </cell>
          <cell r="B2502" t="str">
            <v>CAICEDO VELASCO TOMAS ALFONSO</v>
          </cell>
        </row>
        <row r="2503">
          <cell r="A2503">
            <v>16659688</v>
          </cell>
          <cell r="B2503" t="str">
            <v>LASTRE KLINGER VICTOR ANGEL</v>
          </cell>
        </row>
        <row r="2504">
          <cell r="A2504">
            <v>16660302</v>
          </cell>
          <cell r="B2504" t="str">
            <v>MORA DIEGO</v>
          </cell>
        </row>
        <row r="2505">
          <cell r="A2505">
            <v>16660628</v>
          </cell>
          <cell r="B2505" t="str">
            <v>LOPERA BUITRAGO ALBERTO</v>
          </cell>
        </row>
        <row r="2506">
          <cell r="A2506">
            <v>16660785</v>
          </cell>
          <cell r="B2506" t="str">
            <v>GUERRERO CASTRO JAIME</v>
          </cell>
        </row>
        <row r="2507">
          <cell r="A2507">
            <v>16660802</v>
          </cell>
          <cell r="B2507" t="str">
            <v>MORA DIEGO</v>
          </cell>
        </row>
        <row r="2508">
          <cell r="A2508">
            <v>16660876</v>
          </cell>
          <cell r="B2508" t="str">
            <v>RAMIREZ CASTILLO DIEGO</v>
          </cell>
        </row>
        <row r="2509">
          <cell r="A2509">
            <v>16661495</v>
          </cell>
          <cell r="B2509" t="str">
            <v>VILLAREJO JULIO CESAR</v>
          </cell>
        </row>
        <row r="2510">
          <cell r="A2510">
            <v>16662651</v>
          </cell>
          <cell r="B2510" t="str">
            <v>LLANOS MILLAN ALFONSO RAFAEL</v>
          </cell>
        </row>
        <row r="2511">
          <cell r="A2511">
            <v>16662732</v>
          </cell>
          <cell r="B2511" t="str">
            <v>VELASQUEZ GUSTAVO</v>
          </cell>
        </row>
        <row r="2512">
          <cell r="A2512">
            <v>16662749</v>
          </cell>
          <cell r="B2512" t="str">
            <v>PEREZ OMAR</v>
          </cell>
        </row>
        <row r="2513">
          <cell r="A2513">
            <v>16662889</v>
          </cell>
          <cell r="B2513" t="str">
            <v>QUIÑONES MAYORGA ALJADY</v>
          </cell>
        </row>
        <row r="2514">
          <cell r="A2514">
            <v>16663005</v>
          </cell>
          <cell r="B2514" t="str">
            <v>LAMPREA REYES HERIBERTO</v>
          </cell>
        </row>
        <row r="2515">
          <cell r="A2515">
            <v>16663168</v>
          </cell>
          <cell r="B2515" t="str">
            <v>GONZALEZ VALENCIA VICTOR HUGO</v>
          </cell>
        </row>
        <row r="2516">
          <cell r="A2516">
            <v>16663524</v>
          </cell>
          <cell r="B2516" t="str">
            <v>VASQUEZ IPIA GABRIEL</v>
          </cell>
        </row>
        <row r="2517">
          <cell r="A2517">
            <v>16663815</v>
          </cell>
          <cell r="B2517" t="str">
            <v>CAFE NET</v>
          </cell>
        </row>
        <row r="2518">
          <cell r="A2518">
            <v>16664385</v>
          </cell>
          <cell r="B2518" t="str">
            <v>HERNANDEZ RENTERIA WILLIAM DE</v>
          </cell>
        </row>
        <row r="2519">
          <cell r="A2519">
            <v>16664402</v>
          </cell>
          <cell r="B2519" t="str">
            <v>PRADO MANRIQUE OMAR</v>
          </cell>
        </row>
        <row r="2520">
          <cell r="A2520">
            <v>16665492</v>
          </cell>
          <cell r="B2520" t="str">
            <v>GARCIA ORDONES HAROLD</v>
          </cell>
        </row>
        <row r="2521">
          <cell r="A2521">
            <v>16665619</v>
          </cell>
          <cell r="B2521" t="str">
            <v>CRUZ MORALES HUGO DE JESUS</v>
          </cell>
        </row>
        <row r="2522">
          <cell r="A2522">
            <v>16665969</v>
          </cell>
          <cell r="B2522" t="str">
            <v>VIDAL ANGULO GUILLERMO</v>
          </cell>
        </row>
        <row r="2523">
          <cell r="A2523">
            <v>16666448</v>
          </cell>
          <cell r="B2523" t="str">
            <v>ESCOBAR HENAO FREDY</v>
          </cell>
        </row>
        <row r="2524">
          <cell r="A2524">
            <v>16666894</v>
          </cell>
          <cell r="B2524" t="str">
            <v>HOLMES REYES JORGE</v>
          </cell>
        </row>
        <row r="2525">
          <cell r="A2525">
            <v>16667019</v>
          </cell>
          <cell r="B2525" t="str">
            <v>FERRETERIA CALIHERRAMIENTAS</v>
          </cell>
        </row>
        <row r="2526">
          <cell r="A2526">
            <v>16667314</v>
          </cell>
          <cell r="B2526" t="str">
            <v>BOLANOS ARIAS HERNANDO</v>
          </cell>
        </row>
        <row r="2527">
          <cell r="A2527">
            <v>16667432</v>
          </cell>
          <cell r="B2527" t="str">
            <v>OLAYA ORLANDO</v>
          </cell>
        </row>
        <row r="2528">
          <cell r="A2528">
            <v>16667671</v>
          </cell>
          <cell r="B2528" t="str">
            <v>AGUIRRE BETANCOURTH FERNANDO</v>
          </cell>
        </row>
        <row r="2529">
          <cell r="A2529">
            <v>16669229</v>
          </cell>
          <cell r="B2529" t="str">
            <v>ARCILA ESCOBAR CARLOS ALBERTO</v>
          </cell>
        </row>
        <row r="2530">
          <cell r="A2530">
            <v>16669774</v>
          </cell>
          <cell r="B2530" t="str">
            <v>FERROELECTRICOS Y PINTURAS JJ</v>
          </cell>
        </row>
        <row r="2531">
          <cell r="A2531">
            <v>16669815</v>
          </cell>
          <cell r="B2531" t="str">
            <v>ISAZA VASCO CARLOS ENRIQUE</v>
          </cell>
        </row>
        <row r="2532">
          <cell r="A2532">
            <v>16669856</v>
          </cell>
          <cell r="B2532" t="str">
            <v>MOLINA SANCHEZ ADULI JOSE</v>
          </cell>
        </row>
        <row r="2533">
          <cell r="A2533">
            <v>16670573</v>
          </cell>
          <cell r="B2533" t="str">
            <v>DUQUE WILLIAM</v>
          </cell>
        </row>
        <row r="2534">
          <cell r="A2534">
            <v>16670646</v>
          </cell>
          <cell r="B2534" t="str">
            <v>CRUZ HURTADO JOSE WILLIANS</v>
          </cell>
        </row>
        <row r="2535">
          <cell r="A2535">
            <v>16670958</v>
          </cell>
          <cell r="B2535" t="str">
            <v>GARCERA ENRIQUE</v>
          </cell>
        </row>
        <row r="2536">
          <cell r="A2536">
            <v>16670959</v>
          </cell>
          <cell r="B2536" t="str">
            <v>GARCERA ENRIQUE</v>
          </cell>
        </row>
        <row r="2537">
          <cell r="A2537">
            <v>16671079</v>
          </cell>
          <cell r="B2537" t="str">
            <v>RAMIREZ MORALES CARLOS ALBERT</v>
          </cell>
        </row>
        <row r="2538">
          <cell r="A2538">
            <v>16671243</v>
          </cell>
          <cell r="B2538" t="str">
            <v>CAMPO GONZALEZ DIEGO MARIA</v>
          </cell>
        </row>
        <row r="2539">
          <cell r="A2539">
            <v>16671392</v>
          </cell>
          <cell r="B2539" t="str">
            <v>NAVARRO NELSON</v>
          </cell>
        </row>
        <row r="2540">
          <cell r="A2540">
            <v>16671719</v>
          </cell>
          <cell r="B2540" t="str">
            <v>SOLANO MOSQUERA JOSE ABRAHAM</v>
          </cell>
        </row>
        <row r="2541">
          <cell r="A2541">
            <v>16671983</v>
          </cell>
          <cell r="B2541" t="str">
            <v>DELGADO MUÑOZ MIGUEL FERNANDO</v>
          </cell>
        </row>
        <row r="2542">
          <cell r="A2542">
            <v>16672121</v>
          </cell>
          <cell r="B2542" t="str">
            <v>MORALES V JORGE ALBERTO</v>
          </cell>
        </row>
        <row r="2543">
          <cell r="A2543">
            <v>16672547</v>
          </cell>
          <cell r="B2543" t="str">
            <v>DIAZ HERNAN</v>
          </cell>
        </row>
        <row r="2544">
          <cell r="A2544">
            <v>16672816</v>
          </cell>
          <cell r="B2544" t="str">
            <v>CASTRO BONILLA FIDEL</v>
          </cell>
        </row>
        <row r="2545">
          <cell r="A2545">
            <v>16672966</v>
          </cell>
          <cell r="B2545" t="str">
            <v>JIMENEZ VERGARA HECTOR FAVIO</v>
          </cell>
        </row>
        <row r="2546">
          <cell r="A2546">
            <v>16673382</v>
          </cell>
          <cell r="B2546" t="str">
            <v>MENDEZ MONTILLA MARIO</v>
          </cell>
        </row>
        <row r="2547">
          <cell r="A2547">
            <v>16674055</v>
          </cell>
          <cell r="B2547" t="str">
            <v>BUENO MONTENEGRO HERNANDO</v>
          </cell>
        </row>
        <row r="2548">
          <cell r="A2548">
            <v>16674396</v>
          </cell>
          <cell r="B2548" t="str">
            <v>BRICENO AMAYA JIMMY</v>
          </cell>
        </row>
        <row r="2549">
          <cell r="A2549">
            <v>16674830</v>
          </cell>
          <cell r="B2549" t="str">
            <v>MAYA JUAN CARLOS</v>
          </cell>
        </row>
        <row r="2550">
          <cell r="A2550">
            <v>16674982</v>
          </cell>
          <cell r="B2550" t="str">
            <v>ARBOLEDA PABLO ALIRIO</v>
          </cell>
        </row>
        <row r="2551">
          <cell r="A2551">
            <v>16674993</v>
          </cell>
          <cell r="B2551" t="str">
            <v>URBANO VICTOR</v>
          </cell>
        </row>
        <row r="2552">
          <cell r="A2552">
            <v>16676289</v>
          </cell>
          <cell r="B2552" t="str">
            <v>EDIFICIO MILENIO</v>
          </cell>
        </row>
        <row r="2553">
          <cell r="A2553">
            <v>16676540</v>
          </cell>
          <cell r="B2553" t="str">
            <v>CAMILO EVER</v>
          </cell>
        </row>
        <row r="2554">
          <cell r="A2554">
            <v>16677090</v>
          </cell>
          <cell r="B2554" t="str">
            <v>MARCHENA EDUARDO</v>
          </cell>
        </row>
        <row r="2555">
          <cell r="A2555">
            <v>16679789</v>
          </cell>
          <cell r="B2555" t="str">
            <v>QUINTERO MIGUEL</v>
          </cell>
        </row>
        <row r="2556">
          <cell r="A2556">
            <v>16679921</v>
          </cell>
          <cell r="B2556" t="str">
            <v>RAMOS LOPEZ JULIO FERNEY</v>
          </cell>
        </row>
        <row r="2557">
          <cell r="A2557">
            <v>16680060</v>
          </cell>
          <cell r="B2557" t="str">
            <v>NARVAEZ HECTOR FABIO</v>
          </cell>
        </row>
        <row r="2558">
          <cell r="A2558">
            <v>16680734</v>
          </cell>
          <cell r="B2558" t="str">
            <v>DIAZ QUINTERO JOSE JESUS</v>
          </cell>
        </row>
        <row r="2559">
          <cell r="A2559">
            <v>16680738</v>
          </cell>
          <cell r="B2559" t="str">
            <v>MARULANDA NELSON</v>
          </cell>
        </row>
        <row r="2560">
          <cell r="A2560">
            <v>16680783</v>
          </cell>
          <cell r="B2560" t="str">
            <v>MARULANDA NELSON</v>
          </cell>
        </row>
        <row r="2561">
          <cell r="A2561">
            <v>16681050</v>
          </cell>
          <cell r="B2561" t="str">
            <v>FERNANDEZ QUINTERO ALVARO DIE</v>
          </cell>
        </row>
        <row r="2562">
          <cell r="A2562">
            <v>16681311</v>
          </cell>
          <cell r="B2562" t="str">
            <v>FERREIRA JOSE OMAR</v>
          </cell>
        </row>
        <row r="2563">
          <cell r="A2563">
            <v>16681497</v>
          </cell>
          <cell r="B2563" t="str">
            <v>CORTES BURGOS JOSE FERNEY</v>
          </cell>
        </row>
        <row r="2564">
          <cell r="A2564">
            <v>16682115</v>
          </cell>
          <cell r="B2564" t="str">
            <v>CRUZ ZUÑIGA WILSON</v>
          </cell>
        </row>
        <row r="2565">
          <cell r="A2565">
            <v>16682203</v>
          </cell>
          <cell r="B2565" t="str">
            <v>MURILLO VIDAL JAIRO</v>
          </cell>
        </row>
        <row r="2566">
          <cell r="A2566">
            <v>16682778</v>
          </cell>
          <cell r="B2566" t="str">
            <v>BERMUDEZ JOSE MANUEL</v>
          </cell>
        </row>
        <row r="2567">
          <cell r="A2567">
            <v>16683076</v>
          </cell>
          <cell r="B2567" t="str">
            <v>GONZALEZ VILLEGAS LUIS ENRIQU</v>
          </cell>
        </row>
        <row r="2568">
          <cell r="A2568">
            <v>16683143</v>
          </cell>
          <cell r="B2568" t="str">
            <v>ALZATE QUINTERO ANTONIO MARIA</v>
          </cell>
        </row>
        <row r="2569">
          <cell r="A2569">
            <v>16683209</v>
          </cell>
          <cell r="B2569" t="str">
            <v>CASAS LADY DIANA</v>
          </cell>
        </row>
        <row r="2570">
          <cell r="A2570">
            <v>16683521</v>
          </cell>
          <cell r="B2570" t="str">
            <v>CERON VALDERRAMA ALFONSO</v>
          </cell>
        </row>
        <row r="2571">
          <cell r="A2571">
            <v>16684050</v>
          </cell>
          <cell r="B2571" t="str">
            <v>FERNANDEZ QUINTERO ALVARO DIE</v>
          </cell>
        </row>
        <row r="2572">
          <cell r="A2572">
            <v>16684194</v>
          </cell>
          <cell r="B2572" t="str">
            <v>ZURITA VICTOR HUGO</v>
          </cell>
        </row>
        <row r="2573">
          <cell r="A2573">
            <v>16685626</v>
          </cell>
          <cell r="B2573" t="str">
            <v>RIOS ARDILA EBERT</v>
          </cell>
        </row>
        <row r="2574">
          <cell r="A2574">
            <v>16685828</v>
          </cell>
          <cell r="B2574" t="str">
            <v>CIFUENTES CARLOS</v>
          </cell>
        </row>
        <row r="2575">
          <cell r="A2575">
            <v>16686000</v>
          </cell>
          <cell r="B2575" t="str">
            <v>CALDAS ECHEVERRI FABIAN</v>
          </cell>
        </row>
        <row r="2576">
          <cell r="A2576">
            <v>16686034</v>
          </cell>
          <cell r="B2576" t="str">
            <v>SANCHEZ ADOLFO</v>
          </cell>
        </row>
        <row r="2577">
          <cell r="A2577">
            <v>16686039</v>
          </cell>
          <cell r="B2577" t="str">
            <v>SANCHEZ CABRERA ADOLFO</v>
          </cell>
        </row>
        <row r="2578">
          <cell r="A2578">
            <v>16686180</v>
          </cell>
          <cell r="B2578" t="str">
            <v>ZAPATA OTALVARO JAIR</v>
          </cell>
        </row>
        <row r="2579">
          <cell r="A2579">
            <v>16687988</v>
          </cell>
          <cell r="B2579" t="str">
            <v>FAJARDO GIL JAVIER</v>
          </cell>
        </row>
        <row r="2580">
          <cell r="A2580">
            <v>16689173</v>
          </cell>
          <cell r="B2580" t="str">
            <v>RUIZ GONZALEZ MIGUEL ANGEL</v>
          </cell>
        </row>
        <row r="2581">
          <cell r="A2581">
            <v>16689188</v>
          </cell>
          <cell r="B2581" t="str">
            <v>FERNANDEZ RICARDO</v>
          </cell>
        </row>
        <row r="2582">
          <cell r="A2582">
            <v>16691153</v>
          </cell>
          <cell r="B2582" t="str">
            <v>MOLINA EDINSON</v>
          </cell>
        </row>
        <row r="2583">
          <cell r="A2583">
            <v>16691215</v>
          </cell>
          <cell r="B2583" t="str">
            <v>ARANDA TOVAR YESID</v>
          </cell>
        </row>
        <row r="2584">
          <cell r="A2584">
            <v>16691796</v>
          </cell>
          <cell r="B2584" t="str">
            <v>RAMIREZ NUÑEZ JAMES ALBERTO</v>
          </cell>
        </row>
        <row r="2585">
          <cell r="A2585">
            <v>16691829</v>
          </cell>
          <cell r="B2585" t="str">
            <v>RINCON FRANCO JULIO CESAR</v>
          </cell>
        </row>
        <row r="2586">
          <cell r="A2586">
            <v>16691855</v>
          </cell>
          <cell r="B2586" t="str">
            <v>CONTRERAS JORGE LUIS</v>
          </cell>
        </row>
        <row r="2587">
          <cell r="A2587">
            <v>16693439</v>
          </cell>
          <cell r="B2587" t="str">
            <v>CORTES ARCE FELIX ARNOLD</v>
          </cell>
        </row>
        <row r="2588">
          <cell r="A2588">
            <v>16694071</v>
          </cell>
          <cell r="B2588" t="str">
            <v>URBANO JUAN CARLOS</v>
          </cell>
        </row>
        <row r="2589">
          <cell r="A2589">
            <v>16694393</v>
          </cell>
          <cell r="B2589" t="str">
            <v>DOMINGUEZ ZAMORA WILLIAN</v>
          </cell>
        </row>
        <row r="2590">
          <cell r="A2590">
            <v>16694498</v>
          </cell>
          <cell r="B2590" t="str">
            <v>CASTILLO COVALEDA FABIAN ANTO</v>
          </cell>
        </row>
        <row r="2591">
          <cell r="A2591">
            <v>16694851</v>
          </cell>
          <cell r="B2591" t="str">
            <v>FIBRA STILO</v>
          </cell>
        </row>
        <row r="2592">
          <cell r="A2592">
            <v>16695640</v>
          </cell>
          <cell r="B2592" t="str">
            <v>NARVAEZ LUIS</v>
          </cell>
        </row>
        <row r="2593">
          <cell r="A2593">
            <v>16696584</v>
          </cell>
          <cell r="B2593" t="str">
            <v>TABORDA MUÑOZ ALFONSO</v>
          </cell>
        </row>
        <row r="2594">
          <cell r="A2594">
            <v>16696594</v>
          </cell>
          <cell r="B2594" t="str">
            <v>GUTIERREZ GARCIA FROILAN</v>
          </cell>
        </row>
        <row r="2595">
          <cell r="A2595">
            <v>16696878</v>
          </cell>
          <cell r="B2595" t="str">
            <v>GALLO FABIO DE JESUS</v>
          </cell>
        </row>
        <row r="2596">
          <cell r="A2596">
            <v>16697297</v>
          </cell>
          <cell r="B2596" t="str">
            <v>DUQUE MARCELIANO</v>
          </cell>
        </row>
        <row r="2597">
          <cell r="A2597">
            <v>16697388</v>
          </cell>
          <cell r="B2597" t="str">
            <v>MORA R ALFREDO</v>
          </cell>
        </row>
        <row r="2598">
          <cell r="A2598">
            <v>16697404</v>
          </cell>
          <cell r="B2598" t="str">
            <v>DIAZ LOPEZ CARLOS HERNEY</v>
          </cell>
        </row>
        <row r="2599">
          <cell r="A2599">
            <v>16697506</v>
          </cell>
          <cell r="B2599" t="str">
            <v>RAMIREZ VILLAMOR GABRIEL</v>
          </cell>
        </row>
        <row r="2600">
          <cell r="A2600">
            <v>16697842</v>
          </cell>
          <cell r="B2600" t="str">
            <v>CHAMIZO EDGAR</v>
          </cell>
        </row>
        <row r="2601">
          <cell r="A2601">
            <v>16698463</v>
          </cell>
          <cell r="B2601" t="str">
            <v>PENAGOS C CARLOS ANDRES</v>
          </cell>
        </row>
        <row r="2602">
          <cell r="A2602">
            <v>16698867</v>
          </cell>
          <cell r="B2602" t="str">
            <v>CHACUA JAIME L</v>
          </cell>
        </row>
        <row r="2603">
          <cell r="A2603">
            <v>16699618</v>
          </cell>
          <cell r="B2603" t="str">
            <v>MILLAN NESTOR</v>
          </cell>
        </row>
        <row r="2604">
          <cell r="A2604">
            <v>16699723</v>
          </cell>
          <cell r="B2604" t="str">
            <v>GARCIA JULIO</v>
          </cell>
        </row>
        <row r="2605">
          <cell r="A2605">
            <v>16699798</v>
          </cell>
          <cell r="B2605" t="str">
            <v>ESTANCO PANAMERICANO</v>
          </cell>
        </row>
        <row r="2606">
          <cell r="A2606">
            <v>16699823</v>
          </cell>
          <cell r="B2606" t="str">
            <v>VALENCIA DAGOBERTO</v>
          </cell>
        </row>
        <row r="2607">
          <cell r="A2607">
            <v>16702522</v>
          </cell>
          <cell r="B2607" t="str">
            <v>MENDEZ QUIMBAYO CARLOS A</v>
          </cell>
        </row>
        <row r="2608">
          <cell r="A2608">
            <v>16702812</v>
          </cell>
          <cell r="B2608" t="str">
            <v>VASQUEZ R JOSE JULIAN</v>
          </cell>
        </row>
        <row r="2609">
          <cell r="A2609">
            <v>16702945</v>
          </cell>
          <cell r="B2609" t="str">
            <v>ARCILA GIRALDO GABRIEL</v>
          </cell>
        </row>
        <row r="2610">
          <cell r="A2610">
            <v>16703173</v>
          </cell>
          <cell r="B2610" t="str">
            <v>LARA JOSE HUMBERTO</v>
          </cell>
        </row>
        <row r="2611">
          <cell r="A2611">
            <v>16704103</v>
          </cell>
          <cell r="B2611" t="str">
            <v>CORTEZ FREDY</v>
          </cell>
        </row>
        <row r="2612">
          <cell r="A2612">
            <v>16704281</v>
          </cell>
          <cell r="B2612" t="str">
            <v>ARBELAEZ MAURICIO</v>
          </cell>
        </row>
        <row r="2613">
          <cell r="A2613">
            <v>16704342</v>
          </cell>
          <cell r="B2613" t="str">
            <v>QUICENO VILLEGAS FREDY</v>
          </cell>
        </row>
        <row r="2614">
          <cell r="A2614">
            <v>16705140</v>
          </cell>
          <cell r="B2614" t="str">
            <v>MARTINEZ JOHN JAIRO</v>
          </cell>
        </row>
        <row r="2615">
          <cell r="A2615">
            <v>16705329</v>
          </cell>
          <cell r="B2615" t="str">
            <v>VILLEGAS CASTILLO RODRIGO</v>
          </cell>
        </row>
        <row r="2616">
          <cell r="A2616">
            <v>16706255</v>
          </cell>
          <cell r="B2616" t="str">
            <v>FORERO GARCIA JUAN CARLOS</v>
          </cell>
        </row>
        <row r="2617">
          <cell r="A2617">
            <v>16706546</v>
          </cell>
          <cell r="B2617" t="str">
            <v>SILVA LUIS FERNANDO</v>
          </cell>
        </row>
        <row r="2618">
          <cell r="A2618">
            <v>16707161</v>
          </cell>
          <cell r="B2618" t="str">
            <v>CASTAÑO GUERRERO FREDDY</v>
          </cell>
        </row>
        <row r="2619">
          <cell r="A2619">
            <v>16707168</v>
          </cell>
          <cell r="B2619" t="str">
            <v>ALEGRIAS GUTIERREZ EDUARDO AL</v>
          </cell>
        </row>
        <row r="2620">
          <cell r="A2620">
            <v>16707305</v>
          </cell>
          <cell r="B2620" t="str">
            <v>ALVAREZ WILLIAN</v>
          </cell>
        </row>
        <row r="2621">
          <cell r="A2621">
            <v>16707678</v>
          </cell>
          <cell r="B2621" t="str">
            <v>ORDONEZ LUIS EDUARDO</v>
          </cell>
        </row>
        <row r="2622">
          <cell r="A2622">
            <v>16707696</v>
          </cell>
          <cell r="B2622" t="str">
            <v>OREJUELA VANEGAS PUBLIO EVIS</v>
          </cell>
        </row>
        <row r="2623">
          <cell r="A2623">
            <v>16708651</v>
          </cell>
          <cell r="B2623" t="str">
            <v>ARAGON ROBINSON</v>
          </cell>
        </row>
        <row r="2624">
          <cell r="A2624">
            <v>16709703</v>
          </cell>
          <cell r="B2624" t="str">
            <v>CORTES ARCE FREDY HERNEY</v>
          </cell>
        </row>
        <row r="2625">
          <cell r="A2625">
            <v>16709711</v>
          </cell>
          <cell r="B2625" t="str">
            <v>CASTILLO EDGAR</v>
          </cell>
        </row>
        <row r="2626">
          <cell r="A2626">
            <v>16709898</v>
          </cell>
          <cell r="B2626" t="str">
            <v>ROJAS ZAMORANO HAROLD ADOLFO</v>
          </cell>
        </row>
        <row r="2627">
          <cell r="A2627">
            <v>16709979</v>
          </cell>
          <cell r="B2627" t="str">
            <v>PEÑA DEIVA GABRIEL AUGUSTO</v>
          </cell>
        </row>
        <row r="2628">
          <cell r="A2628">
            <v>16710117</v>
          </cell>
          <cell r="B2628" t="str">
            <v>CALDERON SARRIA EDGAR</v>
          </cell>
        </row>
        <row r="2629">
          <cell r="A2629">
            <v>16711593</v>
          </cell>
          <cell r="B2629" t="str">
            <v>GARCIA JHON JAIRO</v>
          </cell>
        </row>
        <row r="2630">
          <cell r="A2630">
            <v>16712136</v>
          </cell>
          <cell r="B2630" t="str">
            <v>RENGIFO A LEYTON</v>
          </cell>
        </row>
        <row r="2631">
          <cell r="A2631">
            <v>16712181</v>
          </cell>
          <cell r="B2631" t="str">
            <v>MUÑOZ MOISES VICTORIA</v>
          </cell>
        </row>
        <row r="2632">
          <cell r="A2632">
            <v>16712387</v>
          </cell>
          <cell r="B2632" t="str">
            <v>ORTIZ RIZO HAROLD</v>
          </cell>
        </row>
        <row r="2633">
          <cell r="A2633">
            <v>16712646</v>
          </cell>
          <cell r="B2633" t="str">
            <v>CAICEDO MARINO</v>
          </cell>
        </row>
        <row r="2634">
          <cell r="A2634">
            <v>16712655</v>
          </cell>
          <cell r="B2634" t="str">
            <v>URQUIJO DIEGO</v>
          </cell>
        </row>
        <row r="2635">
          <cell r="A2635">
            <v>16712669</v>
          </cell>
          <cell r="B2635" t="str">
            <v>FRANTZ REGNIER ERICK</v>
          </cell>
        </row>
        <row r="2636">
          <cell r="A2636">
            <v>16712771</v>
          </cell>
          <cell r="B2636" t="str">
            <v>VULCANIZADORA JD</v>
          </cell>
        </row>
        <row r="2637">
          <cell r="A2637">
            <v>16713017</v>
          </cell>
          <cell r="B2637" t="str">
            <v>TORRES HENAO CARLOS ALBERTO</v>
          </cell>
        </row>
        <row r="2638">
          <cell r="A2638">
            <v>16713035</v>
          </cell>
          <cell r="B2638" t="str">
            <v>GELPUD PARDO HENRY ALBERTO</v>
          </cell>
        </row>
        <row r="2639">
          <cell r="A2639">
            <v>16713136</v>
          </cell>
          <cell r="B2639" t="str">
            <v>CORREA AYERBE JUAN CARLOS</v>
          </cell>
        </row>
        <row r="2640">
          <cell r="A2640">
            <v>16713152</v>
          </cell>
          <cell r="B2640" t="str">
            <v>TENORIO JESUS ALBERTO</v>
          </cell>
        </row>
        <row r="2641">
          <cell r="A2641">
            <v>16713686</v>
          </cell>
          <cell r="B2641" t="str">
            <v>TOVAR E. DIEGO FERNANDO</v>
          </cell>
        </row>
        <row r="2642">
          <cell r="A2642">
            <v>16713730</v>
          </cell>
          <cell r="B2642" t="str">
            <v>ORTIZ SANCHEZ CARLOS HOLMES</v>
          </cell>
        </row>
        <row r="2643">
          <cell r="A2643">
            <v>16713981</v>
          </cell>
          <cell r="B2643" t="str">
            <v>QUINTERO MORENO CARLOS ALBERT</v>
          </cell>
        </row>
        <row r="2644">
          <cell r="A2644">
            <v>16714289</v>
          </cell>
          <cell r="B2644" t="str">
            <v>CASTILLO HENAO ADAN</v>
          </cell>
        </row>
        <row r="2645">
          <cell r="A2645">
            <v>16715242</v>
          </cell>
          <cell r="B2645" t="str">
            <v>CREUTIZ PAREDES JAIRO</v>
          </cell>
        </row>
        <row r="2646">
          <cell r="A2646">
            <v>16715284</v>
          </cell>
          <cell r="B2646" t="str">
            <v>GOMEZ MARTINEZ PEDRO HENRY</v>
          </cell>
        </row>
        <row r="2647">
          <cell r="A2647">
            <v>16716152</v>
          </cell>
          <cell r="B2647" t="str">
            <v>HOLGUIN HURTADO JOHN JAIRO</v>
          </cell>
        </row>
        <row r="2648">
          <cell r="A2648">
            <v>16716803</v>
          </cell>
          <cell r="B2648" t="str">
            <v>SUAREZ GILBERTO</v>
          </cell>
        </row>
        <row r="2649">
          <cell r="A2649">
            <v>16716973</v>
          </cell>
          <cell r="B2649" t="str">
            <v>MUÑOZ EDILBERTO</v>
          </cell>
        </row>
        <row r="2650">
          <cell r="A2650">
            <v>16717235</v>
          </cell>
          <cell r="B2650" t="str">
            <v>MUNOZ RUIZ LUNDER JAVIER</v>
          </cell>
        </row>
        <row r="2651">
          <cell r="A2651">
            <v>16718114</v>
          </cell>
          <cell r="B2651" t="str">
            <v>SERVIFRENOS CARLOS</v>
          </cell>
        </row>
        <row r="2652">
          <cell r="A2652">
            <v>16718471</v>
          </cell>
          <cell r="B2652" t="str">
            <v>AGUDELO ORTIZ LUIS HERNAN</v>
          </cell>
        </row>
        <row r="2653">
          <cell r="A2653">
            <v>16718733</v>
          </cell>
          <cell r="B2653" t="str">
            <v>VALENCIA CARLOS MARIO</v>
          </cell>
        </row>
        <row r="2654">
          <cell r="A2654">
            <v>16718966</v>
          </cell>
          <cell r="B2654" t="str">
            <v>PAREDES CAMPOS LIBARDO</v>
          </cell>
        </row>
        <row r="2655">
          <cell r="A2655">
            <v>16719656</v>
          </cell>
          <cell r="B2655" t="str">
            <v>TRUJILLO FIGUEROA OSCAR MARIN</v>
          </cell>
        </row>
        <row r="2656">
          <cell r="A2656">
            <v>16720079</v>
          </cell>
          <cell r="B2656" t="str">
            <v>VASQUEZ OCAMPO FELIPE</v>
          </cell>
        </row>
        <row r="2657">
          <cell r="A2657">
            <v>16720157</v>
          </cell>
          <cell r="B2657" t="str">
            <v>SOTELO ESCUDERO JAMES HERNAND</v>
          </cell>
        </row>
        <row r="2658">
          <cell r="A2658">
            <v>16720160</v>
          </cell>
          <cell r="B2658" t="str">
            <v>OCAMPO E JUAN C</v>
          </cell>
        </row>
        <row r="2659">
          <cell r="A2659">
            <v>16720225</v>
          </cell>
          <cell r="B2659" t="str">
            <v>CASTANEDA URREGO JAIME EMILIO</v>
          </cell>
        </row>
        <row r="2660">
          <cell r="A2660">
            <v>16720241</v>
          </cell>
          <cell r="B2660" t="str">
            <v>RODRIGUEZ DANILO ALBERTO</v>
          </cell>
        </row>
        <row r="2661">
          <cell r="A2661">
            <v>16720327</v>
          </cell>
          <cell r="B2661" t="str">
            <v>GIL JOSE DE JESUS</v>
          </cell>
        </row>
        <row r="2662">
          <cell r="A2662">
            <v>16720489</v>
          </cell>
          <cell r="B2662" t="str">
            <v>POSADA LOPEZ ERNESTO</v>
          </cell>
        </row>
        <row r="2663">
          <cell r="A2663">
            <v>16720612</v>
          </cell>
          <cell r="B2663" t="str">
            <v>BOTINA SOSCUE VENTURA</v>
          </cell>
        </row>
        <row r="2664">
          <cell r="A2664">
            <v>16721521</v>
          </cell>
          <cell r="B2664" t="str">
            <v>GOMEZ RUBEN DARIO</v>
          </cell>
        </row>
        <row r="2665">
          <cell r="A2665">
            <v>16721978</v>
          </cell>
          <cell r="B2665" t="str">
            <v>ARCE ORLANDO</v>
          </cell>
        </row>
        <row r="2666">
          <cell r="A2666">
            <v>16722062</v>
          </cell>
          <cell r="B2666" t="str">
            <v>FORI DAVID</v>
          </cell>
        </row>
        <row r="2667">
          <cell r="A2667">
            <v>16722409</v>
          </cell>
          <cell r="B2667" t="str">
            <v>SANDOVAL MODESTO</v>
          </cell>
        </row>
        <row r="2668">
          <cell r="A2668">
            <v>16722425</v>
          </cell>
          <cell r="B2668" t="str">
            <v>ROJAS VASQUEZ WILLIAM</v>
          </cell>
        </row>
        <row r="2669">
          <cell r="A2669">
            <v>16722887</v>
          </cell>
          <cell r="B2669" t="str">
            <v>FERRETERIA ESTACION MULTISERV</v>
          </cell>
        </row>
        <row r="2670">
          <cell r="A2670">
            <v>16723272</v>
          </cell>
          <cell r="B2670" t="str">
            <v>BURBANO PEREZ GERMAN</v>
          </cell>
        </row>
        <row r="2671">
          <cell r="A2671">
            <v>16723881</v>
          </cell>
          <cell r="B2671" t="str">
            <v>FLOREZ JOSE ALBEIRO</v>
          </cell>
        </row>
        <row r="2672">
          <cell r="A2672">
            <v>16724674</v>
          </cell>
          <cell r="B2672" t="str">
            <v>QUINONES CASTRO JESUS ELISEO</v>
          </cell>
        </row>
        <row r="2673">
          <cell r="A2673">
            <v>16725110</v>
          </cell>
          <cell r="B2673" t="str">
            <v>PEREZ ARROYAVE JORGE IVAN</v>
          </cell>
        </row>
        <row r="2674">
          <cell r="A2674">
            <v>16725359</v>
          </cell>
          <cell r="B2674" t="str">
            <v>JIMENEZ PEREZ CARLOS EMILIO</v>
          </cell>
        </row>
        <row r="2675">
          <cell r="A2675">
            <v>16725423</v>
          </cell>
          <cell r="B2675" t="str">
            <v>LAVADO CORREA FERNELLY</v>
          </cell>
        </row>
        <row r="2676">
          <cell r="A2676">
            <v>16726190</v>
          </cell>
          <cell r="B2676" t="str">
            <v>GOMEZ JOAQUI JAIRO</v>
          </cell>
        </row>
        <row r="2677">
          <cell r="A2677">
            <v>16726327</v>
          </cell>
          <cell r="B2677" t="str">
            <v>RAMIREZ ROJAS REYNALDO</v>
          </cell>
        </row>
        <row r="2678">
          <cell r="A2678">
            <v>16726470</v>
          </cell>
          <cell r="B2678" t="str">
            <v>LOZANO RODRIGUEZ ALVARO</v>
          </cell>
        </row>
        <row r="2679">
          <cell r="A2679">
            <v>16726888</v>
          </cell>
          <cell r="B2679" t="str">
            <v>ARIAS CAMPO GILBERTO</v>
          </cell>
        </row>
        <row r="2680">
          <cell r="A2680">
            <v>16727190</v>
          </cell>
          <cell r="B2680" t="str">
            <v>FLOREZ JHON JAIRO</v>
          </cell>
        </row>
        <row r="2681">
          <cell r="A2681">
            <v>16727568</v>
          </cell>
          <cell r="B2681" t="str">
            <v>MORA CESAR ANDRES</v>
          </cell>
        </row>
        <row r="2682">
          <cell r="A2682">
            <v>16727806</v>
          </cell>
          <cell r="B2682" t="str">
            <v>MOSQUERA LOPEZ LUIS ELOY</v>
          </cell>
        </row>
        <row r="2683">
          <cell r="A2683">
            <v>16727948</v>
          </cell>
          <cell r="B2683" t="str">
            <v>PARRA BENITEZ EDWIN</v>
          </cell>
        </row>
        <row r="2684">
          <cell r="A2684">
            <v>16728049</v>
          </cell>
          <cell r="B2684" t="str">
            <v>JIMENEZ JIMENEZ RAFAEL HERNAN</v>
          </cell>
        </row>
        <row r="2685">
          <cell r="A2685">
            <v>16728067</v>
          </cell>
          <cell r="B2685" t="str">
            <v>GOMEZ IDROBO EDUARDO</v>
          </cell>
        </row>
        <row r="2686">
          <cell r="A2686">
            <v>16728401</v>
          </cell>
          <cell r="B2686" t="str">
            <v>VALENCIA S. LUIS ALVARO</v>
          </cell>
        </row>
        <row r="2687">
          <cell r="A2687">
            <v>16728491</v>
          </cell>
          <cell r="B2687" t="str">
            <v>DIAZ QUINTERO CESAR AUGUSTO</v>
          </cell>
        </row>
        <row r="2688">
          <cell r="A2688">
            <v>16728633</v>
          </cell>
          <cell r="B2688" t="str">
            <v>QUIÑONEZ CUADROS LUIS CARLOS</v>
          </cell>
        </row>
        <row r="2689">
          <cell r="A2689">
            <v>16729412</v>
          </cell>
          <cell r="B2689" t="str">
            <v>FONSECA JORGE</v>
          </cell>
        </row>
        <row r="2690">
          <cell r="A2690">
            <v>16729415</v>
          </cell>
          <cell r="B2690" t="str">
            <v>FONSECA JORGE</v>
          </cell>
        </row>
        <row r="2691">
          <cell r="A2691">
            <v>16730523</v>
          </cell>
          <cell r="B2691" t="str">
            <v>ERAZO CERON MARCO ANTONIO</v>
          </cell>
        </row>
        <row r="2692">
          <cell r="A2692">
            <v>16730891</v>
          </cell>
          <cell r="B2692" t="str">
            <v>ROMERO MONTANEZ JOHN JAIRO</v>
          </cell>
        </row>
        <row r="2693">
          <cell r="A2693">
            <v>16731177</v>
          </cell>
          <cell r="B2693" t="str">
            <v>BURITICA GOMEZ ABDUL</v>
          </cell>
        </row>
        <row r="2694">
          <cell r="A2694">
            <v>16732485</v>
          </cell>
          <cell r="B2694" t="str">
            <v>DUQUE USECHE CARLOS ALBERTO</v>
          </cell>
        </row>
        <row r="2695">
          <cell r="A2695">
            <v>16733641</v>
          </cell>
          <cell r="B2695" t="str">
            <v>MUÑOZ ALEXANDER</v>
          </cell>
        </row>
        <row r="2696">
          <cell r="A2696">
            <v>16733806</v>
          </cell>
          <cell r="B2696" t="str">
            <v>BARRERA ORTEGON WILLIAN</v>
          </cell>
        </row>
        <row r="2697">
          <cell r="A2697">
            <v>16733889</v>
          </cell>
          <cell r="B2697" t="str">
            <v>TAMAYO ISAIAS</v>
          </cell>
        </row>
        <row r="2698">
          <cell r="A2698">
            <v>16734197</v>
          </cell>
          <cell r="B2698" t="str">
            <v>ORTIZ TENORIO JOSE NICOLAS</v>
          </cell>
        </row>
        <row r="2699">
          <cell r="A2699">
            <v>16734436</v>
          </cell>
          <cell r="B2699" t="str">
            <v>SUPERMERCADO PLAZA ANTIOQUEÑA</v>
          </cell>
        </row>
        <row r="2700">
          <cell r="A2700">
            <v>16734441</v>
          </cell>
          <cell r="B2700" t="str">
            <v>OREJUELA MARQUEZ JORGE MILLER</v>
          </cell>
        </row>
        <row r="2701">
          <cell r="A2701">
            <v>16734742</v>
          </cell>
          <cell r="B2701" t="str">
            <v>ESPINOSA ESPINOSA GILBERTO</v>
          </cell>
        </row>
        <row r="2702">
          <cell r="A2702">
            <v>16734766</v>
          </cell>
          <cell r="B2702" t="str">
            <v>VALENCIA VARGAS DIEGO EDUARDO</v>
          </cell>
        </row>
        <row r="2703">
          <cell r="A2703">
            <v>16734889</v>
          </cell>
          <cell r="B2703" t="str">
            <v>MENDOZA JAMES</v>
          </cell>
        </row>
        <row r="2704">
          <cell r="A2704">
            <v>16735508</v>
          </cell>
          <cell r="B2704" t="str">
            <v>CHUD ECHEVERRY JOSE GERARDO</v>
          </cell>
        </row>
        <row r="2705">
          <cell r="A2705">
            <v>16735514</v>
          </cell>
          <cell r="B2705" t="str">
            <v>GASCA BARRIOS JOSE NEYBER</v>
          </cell>
        </row>
        <row r="2706">
          <cell r="A2706">
            <v>16735625</v>
          </cell>
          <cell r="B2706" t="str">
            <v>HERNANDEZ M CARLOS ENRIQUE</v>
          </cell>
        </row>
        <row r="2707">
          <cell r="A2707">
            <v>16735837</v>
          </cell>
          <cell r="B2707" t="str">
            <v>MUNOZ LOPEZ JAIRO</v>
          </cell>
        </row>
        <row r="2708">
          <cell r="A2708">
            <v>16735947</v>
          </cell>
          <cell r="B2708" t="str">
            <v>KIMO JR</v>
          </cell>
        </row>
        <row r="2709">
          <cell r="A2709">
            <v>16735987</v>
          </cell>
          <cell r="B2709" t="str">
            <v>LOMBANA CALERO FRANCISCO</v>
          </cell>
        </row>
        <row r="2710">
          <cell r="A2710">
            <v>16736201</v>
          </cell>
          <cell r="B2710" t="str">
            <v>LA MISCELANEA FERRETERIA LUIS</v>
          </cell>
        </row>
        <row r="2711">
          <cell r="A2711">
            <v>16736864</v>
          </cell>
          <cell r="B2711" t="str">
            <v>ESCOBAR HURTADO CARLOS ALBERT</v>
          </cell>
        </row>
        <row r="2712">
          <cell r="A2712">
            <v>16737888</v>
          </cell>
          <cell r="B2712" t="str">
            <v>BERNAL CARLOS ARTURO PELAEZ V</v>
          </cell>
        </row>
        <row r="2713">
          <cell r="A2713">
            <v>16738097</v>
          </cell>
          <cell r="B2713" t="str">
            <v>DEVIA RAFAEL LA FERIA DEL ASE</v>
          </cell>
        </row>
        <row r="2714">
          <cell r="A2714">
            <v>16738159</v>
          </cell>
          <cell r="B2714" t="str">
            <v>RICAURTE LOPEZ ALVEIRO</v>
          </cell>
        </row>
        <row r="2715">
          <cell r="A2715">
            <v>16738408</v>
          </cell>
          <cell r="B2715" t="str">
            <v>OROZCO JAIR</v>
          </cell>
        </row>
        <row r="2716">
          <cell r="A2716">
            <v>16738969</v>
          </cell>
          <cell r="B2716" t="str">
            <v>PANTOJA WILLIAM</v>
          </cell>
        </row>
        <row r="2717">
          <cell r="A2717">
            <v>16739182</v>
          </cell>
          <cell r="B2717" t="str">
            <v>MENDOZA WILLIAM</v>
          </cell>
        </row>
        <row r="2718">
          <cell r="A2718">
            <v>16740143</v>
          </cell>
          <cell r="B2718" t="str">
            <v>CHACUA HECTOR HUGO</v>
          </cell>
        </row>
        <row r="2719">
          <cell r="A2719">
            <v>16740157</v>
          </cell>
          <cell r="B2719" t="str">
            <v>GUEVARA PARRA ALEXANDER</v>
          </cell>
        </row>
        <row r="2720">
          <cell r="A2720">
            <v>16741079</v>
          </cell>
          <cell r="B2720" t="str">
            <v>LONDOÑO FERNANDO</v>
          </cell>
        </row>
        <row r="2721">
          <cell r="A2721">
            <v>16741237</v>
          </cell>
          <cell r="B2721" t="str">
            <v>TORO G JOSE FERNANDO</v>
          </cell>
        </row>
        <row r="2722">
          <cell r="A2722">
            <v>16741247</v>
          </cell>
          <cell r="B2722" t="str">
            <v>CIFUENTES R CARLOS HERNAN</v>
          </cell>
        </row>
        <row r="2723">
          <cell r="A2723">
            <v>16741687</v>
          </cell>
          <cell r="B2723" t="str">
            <v>FRANCO BEDOYA ARLES</v>
          </cell>
        </row>
        <row r="2724">
          <cell r="A2724">
            <v>16741984</v>
          </cell>
          <cell r="B2724" t="str">
            <v>GONZALEZ LEONIDAS</v>
          </cell>
        </row>
        <row r="2725">
          <cell r="A2725">
            <v>16742081</v>
          </cell>
          <cell r="B2725" t="str">
            <v>VIDAL REINOSA LUIS EDUARDO</v>
          </cell>
        </row>
        <row r="2726">
          <cell r="A2726">
            <v>16742248</v>
          </cell>
          <cell r="B2726" t="str">
            <v>RAMIREZ MINA JAVIER ENRIQUE</v>
          </cell>
        </row>
        <row r="2727">
          <cell r="A2727">
            <v>16742504</v>
          </cell>
          <cell r="B2727" t="str">
            <v>CAICEDO C HEBERT</v>
          </cell>
        </row>
        <row r="2728">
          <cell r="A2728">
            <v>16742970</v>
          </cell>
          <cell r="B2728" t="str">
            <v>OCAMPO ROJAS FREDDY</v>
          </cell>
        </row>
        <row r="2729">
          <cell r="A2729">
            <v>16744067</v>
          </cell>
          <cell r="B2729" t="str">
            <v>SANCHEZ GOMEZ GUILLERMO</v>
          </cell>
        </row>
        <row r="2730">
          <cell r="A2730">
            <v>16745298</v>
          </cell>
          <cell r="B2730" t="str">
            <v>VILLEGAS CAPOTE JESUS ALBAN</v>
          </cell>
        </row>
        <row r="2731">
          <cell r="A2731">
            <v>16745303</v>
          </cell>
          <cell r="B2731" t="str">
            <v>RIVERA ALFONSO</v>
          </cell>
        </row>
        <row r="2732">
          <cell r="A2732">
            <v>16745378</v>
          </cell>
          <cell r="B2732" t="str">
            <v>SALAZAR JHON JAIRO</v>
          </cell>
        </row>
        <row r="2733">
          <cell r="A2733">
            <v>16746757</v>
          </cell>
          <cell r="B2733" t="str">
            <v>MORALES RESTREPO JUAN CARLOS</v>
          </cell>
        </row>
        <row r="2734">
          <cell r="A2734">
            <v>16746973</v>
          </cell>
          <cell r="B2734" t="str">
            <v>MORERA CARLOS</v>
          </cell>
        </row>
        <row r="2735">
          <cell r="A2735">
            <v>16747275</v>
          </cell>
          <cell r="B2735" t="str">
            <v>REYES ALCIBIADES</v>
          </cell>
        </row>
        <row r="2736">
          <cell r="A2736">
            <v>16748057</v>
          </cell>
          <cell r="B2736" t="str">
            <v>PEREA VIVAS RAMIRO</v>
          </cell>
        </row>
        <row r="2737">
          <cell r="A2737">
            <v>16748089</v>
          </cell>
          <cell r="B2737" t="str">
            <v>ARISTIZABAL WILMER</v>
          </cell>
        </row>
        <row r="2738">
          <cell r="A2738">
            <v>16748091</v>
          </cell>
          <cell r="B2738" t="str">
            <v>OSORIO RESTREPO SAMUEL GIOVAN</v>
          </cell>
        </row>
        <row r="2739">
          <cell r="A2739">
            <v>16748166</v>
          </cell>
          <cell r="B2739" t="str">
            <v>CARMONA J ADALMARIO</v>
          </cell>
        </row>
        <row r="2740">
          <cell r="A2740">
            <v>16748746</v>
          </cell>
          <cell r="B2740" t="str">
            <v>CERQUERA MEZA ALIRIO</v>
          </cell>
        </row>
        <row r="2741">
          <cell r="A2741">
            <v>16749553</v>
          </cell>
          <cell r="B2741" t="str">
            <v>TELECHE ORTIZ CARLOS HUMBERTO</v>
          </cell>
        </row>
        <row r="2742">
          <cell r="A2742">
            <v>16749589</v>
          </cell>
          <cell r="B2742" t="str">
            <v>CORTEZ BURBANO TITO MARTIN</v>
          </cell>
        </row>
        <row r="2743">
          <cell r="A2743">
            <v>16749892</v>
          </cell>
          <cell r="B2743" t="str">
            <v>ALTAMIRANO VASQUEZ CARLOS ERN</v>
          </cell>
        </row>
        <row r="2744">
          <cell r="A2744">
            <v>16749927</v>
          </cell>
          <cell r="B2744" t="str">
            <v>GALLEGO GUILLERMO</v>
          </cell>
        </row>
        <row r="2745">
          <cell r="A2745">
            <v>16750079</v>
          </cell>
          <cell r="B2745" t="str">
            <v>VASQUEZ OCAMPO FELIPE</v>
          </cell>
        </row>
        <row r="2746">
          <cell r="A2746">
            <v>16751130</v>
          </cell>
          <cell r="B2746" t="str">
            <v>CANDELO MURILLO WILSON</v>
          </cell>
        </row>
        <row r="2747">
          <cell r="A2747">
            <v>16751509</v>
          </cell>
          <cell r="B2747" t="str">
            <v>MATERIALES LA GUBIA</v>
          </cell>
        </row>
        <row r="2748">
          <cell r="A2748">
            <v>16751591</v>
          </cell>
          <cell r="B2748" t="str">
            <v>MEJIA EDINSON</v>
          </cell>
        </row>
        <row r="2749">
          <cell r="A2749">
            <v>16751735</v>
          </cell>
          <cell r="B2749" t="str">
            <v>EL OPITA</v>
          </cell>
        </row>
        <row r="2750">
          <cell r="A2750">
            <v>16751851</v>
          </cell>
          <cell r="B2750" t="str">
            <v>ACOSTA LUIS GUILLERMO</v>
          </cell>
        </row>
        <row r="2751">
          <cell r="A2751">
            <v>16753768</v>
          </cell>
          <cell r="B2751" t="str">
            <v>MORALES BRAVO GUIDO</v>
          </cell>
        </row>
        <row r="2752">
          <cell r="A2752">
            <v>16753910</v>
          </cell>
          <cell r="B2752" t="str">
            <v>CARMONA AGUIRRE OLIVER</v>
          </cell>
        </row>
        <row r="2753">
          <cell r="A2753">
            <v>16754694</v>
          </cell>
          <cell r="B2753" t="str">
            <v>CHARRY CHAVEZ CRISTOBAL</v>
          </cell>
        </row>
        <row r="2754">
          <cell r="A2754">
            <v>16754756</v>
          </cell>
          <cell r="B2754" t="str">
            <v>BOLIVAR BENITEZ JUAN CARLOS</v>
          </cell>
        </row>
        <row r="2755">
          <cell r="A2755">
            <v>16755313</v>
          </cell>
          <cell r="B2755" t="str">
            <v>RAMIREZ JOHNNY</v>
          </cell>
        </row>
        <row r="2756">
          <cell r="A2756">
            <v>16755359</v>
          </cell>
          <cell r="B2756" t="str">
            <v>VELASCO GIL ALFREDO TORNILLOS</v>
          </cell>
        </row>
        <row r="2757">
          <cell r="A2757">
            <v>16756147</v>
          </cell>
          <cell r="B2757" t="str">
            <v>SACOTO LOPEZ DIEGO HERNAN</v>
          </cell>
        </row>
        <row r="2758">
          <cell r="A2758">
            <v>16756652</v>
          </cell>
          <cell r="B2758" t="str">
            <v>CASTRO ARBOLEDA JOSE YUVER</v>
          </cell>
        </row>
        <row r="2759">
          <cell r="A2759">
            <v>16757341</v>
          </cell>
          <cell r="B2759" t="str">
            <v>TANGARIFE  DIEGO</v>
          </cell>
        </row>
        <row r="2760">
          <cell r="A2760">
            <v>16757910</v>
          </cell>
          <cell r="B2760" t="str">
            <v>CARMONA OLIVER</v>
          </cell>
        </row>
        <row r="2761">
          <cell r="A2761">
            <v>16758078</v>
          </cell>
          <cell r="B2761" t="str">
            <v>OCORO IBIS</v>
          </cell>
        </row>
        <row r="2762">
          <cell r="A2762">
            <v>16758294</v>
          </cell>
          <cell r="B2762" t="str">
            <v>OSPINA ALVARO</v>
          </cell>
        </row>
        <row r="2763">
          <cell r="A2763">
            <v>16758351</v>
          </cell>
          <cell r="B2763" t="str">
            <v>ARANGO SANABRIA JAVIER</v>
          </cell>
        </row>
        <row r="2764">
          <cell r="A2764">
            <v>16759467</v>
          </cell>
          <cell r="B2764" t="str">
            <v>ARISTIZABAL GOMEZ FREDDY</v>
          </cell>
        </row>
        <row r="2765">
          <cell r="A2765">
            <v>16759701</v>
          </cell>
          <cell r="B2765" t="str">
            <v>MAXIPARTES Y/O ROBERT ANACONA</v>
          </cell>
        </row>
        <row r="2766">
          <cell r="A2766">
            <v>16759856</v>
          </cell>
          <cell r="B2766" t="str">
            <v>MANZANO CASTILLO ARGELIO JOSE</v>
          </cell>
        </row>
        <row r="2767">
          <cell r="A2767">
            <v>16760107</v>
          </cell>
          <cell r="B2767" t="str">
            <v>HERRERA BRAVO MARLON LEON</v>
          </cell>
        </row>
        <row r="2768">
          <cell r="A2768">
            <v>16760174</v>
          </cell>
          <cell r="B2768" t="str">
            <v>PRADO MANRIQUE JAVIER</v>
          </cell>
        </row>
        <row r="2769">
          <cell r="A2769">
            <v>16760318</v>
          </cell>
          <cell r="B2769" t="str">
            <v>CALDERON LUIS FABIAN</v>
          </cell>
        </row>
        <row r="2770">
          <cell r="A2770">
            <v>16761127</v>
          </cell>
          <cell r="B2770" t="str">
            <v>GUZMAN GUSTAVO</v>
          </cell>
        </row>
        <row r="2771">
          <cell r="A2771">
            <v>16761580</v>
          </cell>
          <cell r="B2771" t="str">
            <v>PUNTO CLAVE ENCUADERNACION</v>
          </cell>
        </row>
        <row r="2772">
          <cell r="A2772">
            <v>16761660</v>
          </cell>
          <cell r="B2772" t="str">
            <v>VASQUEZ FRANCISCO</v>
          </cell>
        </row>
        <row r="2773">
          <cell r="A2773">
            <v>16761960</v>
          </cell>
          <cell r="B2773" t="str">
            <v>LONDOÑO CARLOS A</v>
          </cell>
        </row>
        <row r="2774">
          <cell r="A2774">
            <v>16762243</v>
          </cell>
          <cell r="B2774" t="str">
            <v>SILVA RIANO HENRY MAURICIO</v>
          </cell>
        </row>
        <row r="2775">
          <cell r="A2775">
            <v>16763642</v>
          </cell>
          <cell r="B2775" t="str">
            <v>OCHOA HERNANDEZ PASTOR MARIA</v>
          </cell>
        </row>
        <row r="2776">
          <cell r="A2776">
            <v>16763847</v>
          </cell>
          <cell r="B2776" t="str">
            <v>MARULANDA EDINSON</v>
          </cell>
        </row>
        <row r="2777">
          <cell r="A2777">
            <v>16764379</v>
          </cell>
          <cell r="B2777" t="str">
            <v>BERRIO ALVAREZ ROBINSON</v>
          </cell>
        </row>
        <row r="2778">
          <cell r="A2778">
            <v>16764496</v>
          </cell>
          <cell r="B2778" t="str">
            <v>CUELLAR MARIN JAIRO</v>
          </cell>
        </row>
        <row r="2779">
          <cell r="A2779">
            <v>16764596</v>
          </cell>
          <cell r="B2779" t="str">
            <v>CUADROS CASTRO FREDDY</v>
          </cell>
        </row>
        <row r="2780">
          <cell r="A2780">
            <v>16764614</v>
          </cell>
          <cell r="B2780" t="str">
            <v>LASPRILLA DINAS ALEXIS</v>
          </cell>
        </row>
        <row r="2781">
          <cell r="A2781">
            <v>16764687</v>
          </cell>
          <cell r="B2781" t="str">
            <v>NOGUERA FABIAN</v>
          </cell>
        </row>
        <row r="2782">
          <cell r="A2782">
            <v>16764909</v>
          </cell>
          <cell r="B2782" t="str">
            <v>CARVAJAL M RAUL DARIO</v>
          </cell>
        </row>
        <row r="2783">
          <cell r="A2783">
            <v>16764909</v>
          </cell>
          <cell r="B2783" t="str">
            <v>CARVAJAL RAUL DARIO</v>
          </cell>
        </row>
        <row r="2784">
          <cell r="A2784">
            <v>16765109</v>
          </cell>
          <cell r="B2784" t="str">
            <v>SANDOVAL PIÑLERES EDGAR ALBER</v>
          </cell>
        </row>
        <row r="2785">
          <cell r="A2785">
            <v>16766285</v>
          </cell>
          <cell r="B2785" t="str">
            <v>MILLAN ALVAREZ CARLOS HUMBERT</v>
          </cell>
        </row>
        <row r="2786">
          <cell r="A2786">
            <v>16766411</v>
          </cell>
          <cell r="B2786" t="str">
            <v>GALLEGO TRILLEROS JUAN CARLOS</v>
          </cell>
        </row>
        <row r="2787">
          <cell r="A2787">
            <v>16766524</v>
          </cell>
          <cell r="B2787" t="str">
            <v>SANCHEZ AGREDO EDUARDO</v>
          </cell>
        </row>
        <row r="2788">
          <cell r="A2788">
            <v>16766638</v>
          </cell>
          <cell r="B2788" t="str">
            <v>SANCHEZ JULIAN</v>
          </cell>
        </row>
        <row r="2789">
          <cell r="A2789">
            <v>16766774</v>
          </cell>
          <cell r="B2789" t="str">
            <v>CUARTAS CUARTAS LUIS FERNANDO</v>
          </cell>
        </row>
        <row r="2790">
          <cell r="A2790">
            <v>16768477</v>
          </cell>
          <cell r="B2790" t="str">
            <v>GONZALEZ TRIVINO LISNEY</v>
          </cell>
        </row>
        <row r="2791">
          <cell r="A2791">
            <v>16768759</v>
          </cell>
          <cell r="B2791" t="str">
            <v>BERNAL CIFUENTES RICARDO</v>
          </cell>
        </row>
        <row r="2792">
          <cell r="A2792">
            <v>16769109</v>
          </cell>
          <cell r="B2792" t="str">
            <v>BOLANOS DAZA FERNANDO</v>
          </cell>
        </row>
        <row r="2793">
          <cell r="A2793">
            <v>16769297</v>
          </cell>
          <cell r="B2793" t="str">
            <v>CHAPAS JAIRO</v>
          </cell>
        </row>
        <row r="2794">
          <cell r="A2794">
            <v>16769825</v>
          </cell>
          <cell r="B2794" t="str">
            <v>BOHORQUEZ VERA NIXON RICARDO</v>
          </cell>
        </row>
        <row r="2795">
          <cell r="A2795">
            <v>16769903</v>
          </cell>
          <cell r="B2795" t="str">
            <v>TAPIERO VALENCIA MARIO</v>
          </cell>
        </row>
        <row r="2796">
          <cell r="A2796">
            <v>16770111</v>
          </cell>
          <cell r="B2796" t="str">
            <v>GUTIERREZ MONTOYA JOHN JAIRO</v>
          </cell>
        </row>
        <row r="2797">
          <cell r="A2797">
            <v>16770342</v>
          </cell>
          <cell r="B2797" t="str">
            <v>DELGADO ORLANDO</v>
          </cell>
        </row>
        <row r="2798">
          <cell r="A2798">
            <v>16770972</v>
          </cell>
          <cell r="B2798" t="str">
            <v>PLAZA SAAVEDRA CARLOS OCTAVIO</v>
          </cell>
        </row>
        <row r="2799">
          <cell r="A2799">
            <v>16772265</v>
          </cell>
          <cell r="B2799" t="str">
            <v>IDARRAGA BERNAL MILTON JAVIER</v>
          </cell>
        </row>
        <row r="2800">
          <cell r="A2800">
            <v>16772846</v>
          </cell>
          <cell r="B2800" t="str">
            <v>VALENCIA JADER</v>
          </cell>
        </row>
        <row r="2801">
          <cell r="A2801">
            <v>16773800</v>
          </cell>
          <cell r="B2801" t="str">
            <v>OCHOA ANGELO</v>
          </cell>
        </row>
        <row r="2802">
          <cell r="A2802">
            <v>16773839</v>
          </cell>
          <cell r="B2802" t="str">
            <v>RODRIGUEZ CAICEDO HAROLD ANDR</v>
          </cell>
        </row>
        <row r="2803">
          <cell r="A2803">
            <v>16774248</v>
          </cell>
          <cell r="B2803" t="str">
            <v>PALTA GIRON JAIME HUMBERTO</v>
          </cell>
        </row>
        <row r="2804">
          <cell r="A2804">
            <v>16774315</v>
          </cell>
          <cell r="B2804" t="str">
            <v>SALAZAR FERNANDEZ RODRIGO</v>
          </cell>
        </row>
        <row r="2805">
          <cell r="A2805">
            <v>16776331</v>
          </cell>
          <cell r="B2805" t="str">
            <v>ARIAS SUAREZ JESUS</v>
          </cell>
        </row>
        <row r="2806">
          <cell r="A2806">
            <v>16776638</v>
          </cell>
          <cell r="B2806" t="str">
            <v>SANCHEZ JULIAN</v>
          </cell>
        </row>
        <row r="2807">
          <cell r="A2807">
            <v>16776649</v>
          </cell>
          <cell r="B2807" t="str">
            <v>GUTIERREZ EDUAR FERNANDO</v>
          </cell>
        </row>
        <row r="2808">
          <cell r="A2808">
            <v>16777593</v>
          </cell>
          <cell r="B2808" t="str">
            <v>CHATES ALEXANDER TALLER ALEX</v>
          </cell>
        </row>
        <row r="2809">
          <cell r="A2809">
            <v>16778099</v>
          </cell>
          <cell r="B2809" t="str">
            <v>SALGADO MURILLO ALFREDO CAFET</v>
          </cell>
        </row>
        <row r="2810">
          <cell r="A2810">
            <v>16778338</v>
          </cell>
          <cell r="B2810" t="str">
            <v>RAMOS RAMOS JESUS MARIA</v>
          </cell>
        </row>
        <row r="2811">
          <cell r="A2811">
            <v>16778920</v>
          </cell>
          <cell r="B2811" t="str">
            <v>QUIÑONES CASTILLO MARIO JESUS</v>
          </cell>
        </row>
        <row r="2812">
          <cell r="A2812">
            <v>16779985</v>
          </cell>
          <cell r="B2812" t="str">
            <v>ESCOBAR MORA CRISTIAN ALEJAND</v>
          </cell>
        </row>
        <row r="2813">
          <cell r="A2813">
            <v>16780072</v>
          </cell>
          <cell r="B2813" t="str">
            <v>ANGULO HENRY</v>
          </cell>
        </row>
        <row r="2814">
          <cell r="A2814">
            <v>16780668</v>
          </cell>
          <cell r="B2814" t="str">
            <v>POLO NAVARRO LIBARDO</v>
          </cell>
        </row>
        <row r="2815">
          <cell r="A2815">
            <v>16781620</v>
          </cell>
          <cell r="B2815" t="str">
            <v>BERMEO DELGADO CARLOS IVAN</v>
          </cell>
        </row>
        <row r="2816">
          <cell r="A2816">
            <v>16782071</v>
          </cell>
          <cell r="B2816" t="str">
            <v>ERAZO LASSO FABIO</v>
          </cell>
        </row>
        <row r="2817">
          <cell r="A2817">
            <v>16782160</v>
          </cell>
          <cell r="B2817" t="str">
            <v>BAZANTE MIGUEL</v>
          </cell>
        </row>
        <row r="2818">
          <cell r="A2818">
            <v>16782405</v>
          </cell>
          <cell r="B2818" t="str">
            <v>VASQUEZ QUESADA SAUL</v>
          </cell>
        </row>
        <row r="2819">
          <cell r="A2819">
            <v>16782552</v>
          </cell>
          <cell r="B2819" t="str">
            <v>GONZALES LUIS FERNANDO</v>
          </cell>
        </row>
        <row r="2820">
          <cell r="A2820">
            <v>16783082</v>
          </cell>
          <cell r="B2820" t="str">
            <v>INTERNET Y MUCHO MAS</v>
          </cell>
        </row>
        <row r="2821">
          <cell r="A2821">
            <v>16783221</v>
          </cell>
          <cell r="B2821" t="str">
            <v>MARULANDA GALLEGO JAIME HERNA</v>
          </cell>
        </row>
        <row r="2822">
          <cell r="A2822">
            <v>16783823</v>
          </cell>
          <cell r="B2822" t="str">
            <v>GARZON LEONARDO</v>
          </cell>
        </row>
        <row r="2823">
          <cell r="A2823">
            <v>16783908</v>
          </cell>
          <cell r="B2823" t="str">
            <v>GIRALDO ALVAREZ JOSE FABIAN</v>
          </cell>
        </row>
        <row r="2824">
          <cell r="A2824">
            <v>16784213</v>
          </cell>
          <cell r="B2824" t="str">
            <v>RODRIGUEZ WILLIAM LIDACIO</v>
          </cell>
        </row>
        <row r="2825">
          <cell r="A2825">
            <v>16784321</v>
          </cell>
          <cell r="B2825" t="str">
            <v>SANCHEZ JAIR</v>
          </cell>
        </row>
        <row r="2826">
          <cell r="A2826">
            <v>16785443</v>
          </cell>
          <cell r="B2826" t="str">
            <v>MOSQUERA HERNAN OSCAR</v>
          </cell>
        </row>
        <row r="2827">
          <cell r="A2827">
            <v>16786059</v>
          </cell>
          <cell r="B2827" t="str">
            <v>VASQUEZ CAICEDO FERNANDO</v>
          </cell>
        </row>
        <row r="2828">
          <cell r="A2828">
            <v>16786185</v>
          </cell>
          <cell r="B2828" t="str">
            <v>SANCHEZ ZAMBRANO MANUEL ENRIQ</v>
          </cell>
        </row>
        <row r="2829">
          <cell r="A2829">
            <v>16786302</v>
          </cell>
          <cell r="B2829" t="str">
            <v>LOZANO VELEZ ALVARO HERNAN</v>
          </cell>
        </row>
        <row r="2830">
          <cell r="A2830">
            <v>16786782</v>
          </cell>
          <cell r="B2830" t="str">
            <v>VASQUEZ ALEXANDER</v>
          </cell>
        </row>
        <row r="2831">
          <cell r="A2831">
            <v>16787160</v>
          </cell>
          <cell r="B2831" t="str">
            <v>OVIEDO HUMBERTO</v>
          </cell>
        </row>
        <row r="2832">
          <cell r="A2832">
            <v>16787908</v>
          </cell>
          <cell r="B2832" t="str">
            <v>ZABALA CANDELA ROBISON</v>
          </cell>
        </row>
        <row r="2833">
          <cell r="A2833">
            <v>16788164</v>
          </cell>
          <cell r="B2833" t="str">
            <v>LOPEZ CELIS FABIAN</v>
          </cell>
        </row>
        <row r="2834">
          <cell r="A2834">
            <v>16788315</v>
          </cell>
          <cell r="B2834" t="str">
            <v>PEREZ GIRALDO OSCAR ALBERTO</v>
          </cell>
        </row>
        <row r="2835">
          <cell r="A2835">
            <v>16788775</v>
          </cell>
          <cell r="B2835" t="str">
            <v>RAMIREZ LOPEZ LUIS FERNANDO</v>
          </cell>
        </row>
        <row r="2836">
          <cell r="A2836">
            <v>16789385</v>
          </cell>
          <cell r="B2836" t="str">
            <v>FAJARDO FERNANDO</v>
          </cell>
        </row>
        <row r="2837">
          <cell r="A2837">
            <v>16789973</v>
          </cell>
          <cell r="B2837" t="str">
            <v>VERGARA JAVIER</v>
          </cell>
        </row>
        <row r="2838">
          <cell r="A2838">
            <v>16790380</v>
          </cell>
          <cell r="B2838" t="str">
            <v>TREJOS CATANO FERNANDO MAURIC</v>
          </cell>
        </row>
        <row r="2839">
          <cell r="A2839">
            <v>16791503</v>
          </cell>
          <cell r="B2839" t="str">
            <v>QUICENO GARCIA ALEJANDRO</v>
          </cell>
        </row>
        <row r="2840">
          <cell r="A2840">
            <v>16791997</v>
          </cell>
          <cell r="B2840" t="str">
            <v>VELEZ JARAMILLO DIEGO FERNAND</v>
          </cell>
        </row>
        <row r="2841">
          <cell r="A2841">
            <v>16792282</v>
          </cell>
          <cell r="B2841" t="str">
            <v>AGUILAR JOSE LUIS</v>
          </cell>
        </row>
        <row r="2842">
          <cell r="A2842">
            <v>16792758</v>
          </cell>
          <cell r="B2842" t="str">
            <v>LASSO GARRIDO WILSON</v>
          </cell>
        </row>
        <row r="2843">
          <cell r="A2843">
            <v>16792781</v>
          </cell>
          <cell r="B2843" t="str">
            <v>BLANCO LUIS ALFONSO</v>
          </cell>
        </row>
        <row r="2844">
          <cell r="A2844">
            <v>16793182</v>
          </cell>
          <cell r="B2844" t="str">
            <v>MENDOZA CARDENAS JOSE WILLIAM</v>
          </cell>
        </row>
        <row r="2845">
          <cell r="A2845">
            <v>16793235</v>
          </cell>
          <cell r="B2845" t="str">
            <v>AGUADO ROSAS HEBER JULIAN</v>
          </cell>
        </row>
        <row r="2846">
          <cell r="A2846">
            <v>16793289</v>
          </cell>
          <cell r="B2846" t="str">
            <v>REZNIK VODOVOZ MORY</v>
          </cell>
        </row>
        <row r="2847">
          <cell r="A2847">
            <v>16793535</v>
          </cell>
          <cell r="B2847" t="str">
            <v>TORRES AVELLANEDA JORGE ENRIQ</v>
          </cell>
        </row>
        <row r="2848">
          <cell r="A2848">
            <v>16794424</v>
          </cell>
          <cell r="B2848" t="str">
            <v>POSADA M. JUAN CARLOS</v>
          </cell>
        </row>
        <row r="2849">
          <cell r="A2849">
            <v>16795133</v>
          </cell>
          <cell r="B2849" t="str">
            <v>ESCANDON AVILA JAVIER ENRIQUE</v>
          </cell>
        </row>
        <row r="2850">
          <cell r="A2850">
            <v>16796886</v>
          </cell>
          <cell r="B2850" t="str">
            <v>BARREIRO JESUS HERNANDO</v>
          </cell>
        </row>
        <row r="2851">
          <cell r="A2851">
            <v>16797161</v>
          </cell>
          <cell r="B2851" t="str">
            <v>REALPE SALINAS FERNANDO</v>
          </cell>
        </row>
        <row r="2852">
          <cell r="A2852">
            <v>16797563</v>
          </cell>
          <cell r="B2852" t="str">
            <v>ALAYON JOSE MANUEL</v>
          </cell>
        </row>
        <row r="2853">
          <cell r="A2853">
            <v>16798221</v>
          </cell>
          <cell r="B2853" t="str">
            <v>LOPEZ ARBOLEDA JUAN CARLOS</v>
          </cell>
        </row>
        <row r="2854">
          <cell r="A2854">
            <v>16798443</v>
          </cell>
          <cell r="B2854" t="str">
            <v>GIRALDO CARDONA CESAR AUGUSTO</v>
          </cell>
        </row>
        <row r="2855">
          <cell r="A2855">
            <v>16798503</v>
          </cell>
          <cell r="B2855" t="str">
            <v>VALENCIA ROBINSON</v>
          </cell>
        </row>
        <row r="2856">
          <cell r="A2856">
            <v>16798511</v>
          </cell>
          <cell r="B2856" t="str">
            <v>GUEVARA BENAVIDES ALEXANDER</v>
          </cell>
        </row>
        <row r="2857">
          <cell r="A2857">
            <v>16798927</v>
          </cell>
          <cell r="B2857" t="str">
            <v>GAMBOA GERMAN</v>
          </cell>
        </row>
        <row r="2858">
          <cell r="A2858">
            <v>16799004</v>
          </cell>
          <cell r="B2858" t="str">
            <v>TENORIO FREDDY ICON IMPRESION</v>
          </cell>
        </row>
        <row r="2859">
          <cell r="A2859">
            <v>16799567</v>
          </cell>
          <cell r="B2859" t="str">
            <v>VALENCIA WALTER IVAN</v>
          </cell>
        </row>
        <row r="2860">
          <cell r="A2860">
            <v>16799886</v>
          </cell>
          <cell r="B2860" t="str">
            <v>RAMON VELASQUEZ ALDEMAR</v>
          </cell>
        </row>
        <row r="2861">
          <cell r="A2861">
            <v>16800761</v>
          </cell>
          <cell r="B2861" t="str">
            <v>CAMPO DOMINGUEZ JOSE ORLANDO</v>
          </cell>
        </row>
        <row r="2862">
          <cell r="A2862">
            <v>16800831</v>
          </cell>
          <cell r="B2862" t="str">
            <v>PARRA OSPINA ARCADIO</v>
          </cell>
        </row>
        <row r="2863">
          <cell r="A2863">
            <v>16801154</v>
          </cell>
          <cell r="B2863" t="str">
            <v>CAMPO CARDONA DIEGO FERNANDO</v>
          </cell>
        </row>
        <row r="2864">
          <cell r="A2864">
            <v>16801172</v>
          </cell>
          <cell r="B2864" t="str">
            <v>VERA PELAEZ LUIS HUMBERTO</v>
          </cell>
        </row>
        <row r="2865">
          <cell r="A2865">
            <v>16801181</v>
          </cell>
          <cell r="B2865" t="str">
            <v>VALENCIA JOSE GUILLERMO</v>
          </cell>
        </row>
        <row r="2866">
          <cell r="A2866">
            <v>16801706</v>
          </cell>
          <cell r="B2866" t="str">
            <v>SOLO MECATOS</v>
          </cell>
        </row>
        <row r="2867">
          <cell r="A2867">
            <v>16801954</v>
          </cell>
          <cell r="B2867" t="str">
            <v>MONTES DORIAN DE JESUS</v>
          </cell>
        </row>
        <row r="2868">
          <cell r="A2868">
            <v>16803827</v>
          </cell>
          <cell r="B2868" t="str">
            <v>ARRENDONDO GALEANO DIEGO MAUR</v>
          </cell>
        </row>
        <row r="2869">
          <cell r="A2869">
            <v>16820403</v>
          </cell>
          <cell r="B2869" t="str">
            <v>COBO GARCIA CARLOS ARTURO</v>
          </cell>
        </row>
        <row r="2870">
          <cell r="A2870">
            <v>16820415</v>
          </cell>
          <cell r="B2870" t="str">
            <v>PARRA SALAZAR HERNANDO ENRIQU</v>
          </cell>
        </row>
        <row r="2871">
          <cell r="A2871">
            <v>16821265</v>
          </cell>
          <cell r="B2871" t="str">
            <v>CUERVO B. JESUS FAIBER</v>
          </cell>
        </row>
        <row r="2872">
          <cell r="A2872">
            <v>16822108</v>
          </cell>
          <cell r="B2872" t="str">
            <v>IZQUIERDO CHAVERRA JAIME</v>
          </cell>
        </row>
        <row r="2873">
          <cell r="A2873">
            <v>16822248</v>
          </cell>
          <cell r="B2873" t="str">
            <v>VILLANUEVA GARCIA CARLOS MART</v>
          </cell>
        </row>
        <row r="2874">
          <cell r="A2874">
            <v>16822885</v>
          </cell>
          <cell r="B2874" t="str">
            <v>RESTAURANTE LA CASONA DE CHEL</v>
          </cell>
        </row>
        <row r="2875">
          <cell r="A2875">
            <v>16822917</v>
          </cell>
          <cell r="B2875" t="str">
            <v>ROJAS M JOSE ALIRIO</v>
          </cell>
        </row>
        <row r="2876">
          <cell r="A2876">
            <v>16823407</v>
          </cell>
          <cell r="B2876" t="str">
            <v>MOLINA A MILTON A</v>
          </cell>
        </row>
        <row r="2877">
          <cell r="A2877">
            <v>16823922</v>
          </cell>
          <cell r="B2877" t="str">
            <v>MORAN PERINGUEZ HENRY</v>
          </cell>
        </row>
        <row r="2878">
          <cell r="A2878">
            <v>16825401</v>
          </cell>
          <cell r="B2878" t="str">
            <v>SALDAÑA TORRES FERNANDO</v>
          </cell>
        </row>
        <row r="2879">
          <cell r="A2879">
            <v>16825526</v>
          </cell>
          <cell r="B2879" t="str">
            <v>MENDEZ FLOR JAIRO</v>
          </cell>
        </row>
        <row r="2880">
          <cell r="A2880">
            <v>16826108</v>
          </cell>
          <cell r="B2880" t="str">
            <v>GOMEZ ANGEL</v>
          </cell>
        </row>
        <row r="2881">
          <cell r="A2881">
            <v>16826394</v>
          </cell>
          <cell r="B2881" t="str">
            <v>RUIZ ESCOBAR CESAR TULIO</v>
          </cell>
        </row>
        <row r="2882">
          <cell r="A2882">
            <v>16826648</v>
          </cell>
          <cell r="B2882" t="str">
            <v>BALANTA DANIEL</v>
          </cell>
        </row>
        <row r="2883">
          <cell r="A2883">
            <v>16827032</v>
          </cell>
          <cell r="B2883" t="str">
            <v>OLMOS CARABALI EDILBERTO</v>
          </cell>
        </row>
        <row r="2884">
          <cell r="A2884">
            <v>16827089</v>
          </cell>
          <cell r="B2884" t="str">
            <v>BENAVIDES LUIS ALFONSO</v>
          </cell>
        </row>
        <row r="2885">
          <cell r="A2885">
            <v>16827654</v>
          </cell>
          <cell r="B2885" t="str">
            <v>LENIS ROJAS LUIS ALFONSO</v>
          </cell>
        </row>
        <row r="2886">
          <cell r="A2886">
            <v>16827902</v>
          </cell>
          <cell r="B2886" t="str">
            <v>ARARAC JUAN CARLOS</v>
          </cell>
        </row>
        <row r="2887">
          <cell r="A2887">
            <v>16828126</v>
          </cell>
          <cell r="B2887" t="str">
            <v>CRIOLLO DAZA RODRIGO</v>
          </cell>
        </row>
        <row r="2888">
          <cell r="A2888">
            <v>16828324</v>
          </cell>
          <cell r="B2888" t="str">
            <v>MANQUILLO IPIA NELSON</v>
          </cell>
        </row>
        <row r="2889">
          <cell r="A2889">
            <v>16828346</v>
          </cell>
          <cell r="B2889" t="str">
            <v>ISAJAR MINA SULEY</v>
          </cell>
        </row>
        <row r="2890">
          <cell r="A2890">
            <v>16828405</v>
          </cell>
          <cell r="B2890" t="str">
            <v>CARDENAS AGUDELO FARLEY</v>
          </cell>
        </row>
        <row r="2891">
          <cell r="A2891">
            <v>16828959</v>
          </cell>
          <cell r="B2891" t="str">
            <v>BALANTA SALINAS ALONSO ALQUIL</v>
          </cell>
        </row>
        <row r="2892">
          <cell r="A2892">
            <v>16829128</v>
          </cell>
          <cell r="B2892" t="str">
            <v>PENILLA CESPEDES HAROLDO</v>
          </cell>
        </row>
        <row r="2893">
          <cell r="A2893">
            <v>16830529</v>
          </cell>
          <cell r="B2893" t="str">
            <v>TOBON LUIS</v>
          </cell>
        </row>
        <row r="2894">
          <cell r="A2894">
            <v>16830617</v>
          </cell>
          <cell r="B2894" t="str">
            <v>SANCHEZ LUIS FERNANDO</v>
          </cell>
        </row>
        <row r="2895">
          <cell r="A2895">
            <v>16830843</v>
          </cell>
          <cell r="B2895" t="str">
            <v>RENDON ROBERT</v>
          </cell>
        </row>
        <row r="2896">
          <cell r="A2896">
            <v>16831655</v>
          </cell>
          <cell r="B2896" t="str">
            <v>TRUJILLO JHON JAIRO</v>
          </cell>
        </row>
        <row r="2897">
          <cell r="A2897">
            <v>16832067</v>
          </cell>
          <cell r="B2897" t="str">
            <v>RUIZ SARRIA FRANCISCO ANTONIO</v>
          </cell>
        </row>
        <row r="2898">
          <cell r="A2898">
            <v>16832697</v>
          </cell>
          <cell r="B2898" t="str">
            <v>CLAVIJO FRANLEY</v>
          </cell>
        </row>
        <row r="2899">
          <cell r="A2899">
            <v>16833566</v>
          </cell>
          <cell r="B2899" t="str">
            <v>LINCE OQUENDO OSCAR</v>
          </cell>
        </row>
        <row r="2900">
          <cell r="A2900">
            <v>16834103</v>
          </cell>
          <cell r="B2900" t="str">
            <v>CANTERO JOSE EVER</v>
          </cell>
        </row>
        <row r="2901">
          <cell r="A2901">
            <v>16834496</v>
          </cell>
          <cell r="B2901" t="str">
            <v>GIRALDO MARTINEZ ANTONIO JOSE</v>
          </cell>
        </row>
        <row r="2902">
          <cell r="A2902">
            <v>16834523</v>
          </cell>
          <cell r="B2902" t="str">
            <v>TOVAR ARLEY</v>
          </cell>
        </row>
        <row r="2903">
          <cell r="A2903">
            <v>16835320</v>
          </cell>
          <cell r="B2903" t="str">
            <v>VILLEGAS GONZALEZ LUIS ENRIQU</v>
          </cell>
        </row>
        <row r="2904">
          <cell r="A2904">
            <v>16835411</v>
          </cell>
          <cell r="B2904" t="str">
            <v>CARABALI GONZALEZ JOSE ANGELO</v>
          </cell>
        </row>
        <row r="2905">
          <cell r="A2905">
            <v>16835900</v>
          </cell>
          <cell r="B2905" t="str">
            <v>COLLAZOS WILSON</v>
          </cell>
        </row>
        <row r="2906">
          <cell r="A2906">
            <v>16836958</v>
          </cell>
          <cell r="B2906" t="str">
            <v>MARTINEZ JHON JAIRO</v>
          </cell>
        </row>
        <row r="2907">
          <cell r="A2907">
            <v>16837009</v>
          </cell>
          <cell r="B2907" t="str">
            <v>ARANDA MARMOLEJO WILDE FERNAN</v>
          </cell>
        </row>
        <row r="2908">
          <cell r="A2908">
            <v>16837290</v>
          </cell>
          <cell r="B2908" t="str">
            <v>GONZALEZ ALVAREZ PHANOR</v>
          </cell>
        </row>
        <row r="2909">
          <cell r="A2909">
            <v>16838138</v>
          </cell>
          <cell r="B2909" t="str">
            <v>CARRENO ORTEGA ARLEY</v>
          </cell>
        </row>
        <row r="2910">
          <cell r="A2910">
            <v>16838202</v>
          </cell>
          <cell r="B2910" t="str">
            <v>AGRONO DIAZ WALTER</v>
          </cell>
        </row>
        <row r="2911">
          <cell r="A2911">
            <v>16838246</v>
          </cell>
          <cell r="B2911" t="str">
            <v>CARABALI BRAVO JAIR</v>
          </cell>
        </row>
        <row r="2912">
          <cell r="A2912">
            <v>16838613</v>
          </cell>
          <cell r="B2912" t="str">
            <v>VIVAS SAENZ RICHARD</v>
          </cell>
        </row>
        <row r="2913">
          <cell r="A2913">
            <v>16840494</v>
          </cell>
          <cell r="B2913" t="str">
            <v>BETANCOURT RAMIREZ ANDRES</v>
          </cell>
        </row>
        <row r="2914">
          <cell r="A2914">
            <v>16840800</v>
          </cell>
          <cell r="B2914" t="str">
            <v>ARCILA RAMOS ROYANDER ANTONIO</v>
          </cell>
        </row>
        <row r="2915">
          <cell r="A2915">
            <v>16840855</v>
          </cell>
          <cell r="B2915" t="str">
            <v>BURITICA SANCHEZ ELIAS FERNAN</v>
          </cell>
        </row>
        <row r="2916">
          <cell r="A2916">
            <v>16840856</v>
          </cell>
          <cell r="B2916" t="str">
            <v>GUERRERO OCTAVIO ARCOS</v>
          </cell>
        </row>
        <row r="2917">
          <cell r="A2917">
            <v>16841347</v>
          </cell>
          <cell r="B2917" t="str">
            <v>PERDOMO GOMEZ JOHAN GABRIEL</v>
          </cell>
        </row>
        <row r="2918">
          <cell r="A2918">
            <v>16842569</v>
          </cell>
          <cell r="B2918" t="str">
            <v>PALAU EDDUARD ESCOBAS LA DURA</v>
          </cell>
        </row>
        <row r="2919">
          <cell r="A2919">
            <v>16843141</v>
          </cell>
          <cell r="B2919" t="str">
            <v>COLLAZOS MACHADO CARLOS ALBER</v>
          </cell>
        </row>
        <row r="2920">
          <cell r="A2920">
            <v>16843756</v>
          </cell>
          <cell r="B2920" t="str">
            <v>MUNOZ FRANCISCO</v>
          </cell>
        </row>
        <row r="2921">
          <cell r="A2921">
            <v>16843914</v>
          </cell>
          <cell r="B2921" t="str">
            <v>FRANCO FERNANDEZ HUGO</v>
          </cell>
        </row>
        <row r="2922">
          <cell r="A2922">
            <v>16843939</v>
          </cell>
          <cell r="B2922" t="str">
            <v>PEÑA CASTELLANOS FRANKLIN EDI</v>
          </cell>
        </row>
        <row r="2923">
          <cell r="A2923">
            <v>16844467</v>
          </cell>
          <cell r="B2923" t="str">
            <v>HERRERA MOLINA TITO HERNAN</v>
          </cell>
        </row>
        <row r="2924">
          <cell r="A2924">
            <v>16844859</v>
          </cell>
          <cell r="B2924" t="str">
            <v>RESTREPO WILMAR</v>
          </cell>
        </row>
        <row r="2925">
          <cell r="A2925">
            <v>16844968</v>
          </cell>
          <cell r="B2925" t="str">
            <v>ACOSTA CARVAJAL FERNEY</v>
          </cell>
        </row>
        <row r="2926">
          <cell r="A2926">
            <v>16845855</v>
          </cell>
          <cell r="B2926" t="str">
            <v>BURITICA ELIAS FERNANDO</v>
          </cell>
        </row>
        <row r="2927">
          <cell r="A2927">
            <v>16846815</v>
          </cell>
          <cell r="B2927" t="str">
            <v>TORRES VIVEROS JUAN CARLOS</v>
          </cell>
        </row>
        <row r="2928">
          <cell r="A2928">
            <v>16847729</v>
          </cell>
          <cell r="B2928" t="str">
            <v>PACHON MONCADA JOSE ALFREDO</v>
          </cell>
        </row>
        <row r="2929">
          <cell r="A2929">
            <v>16848123</v>
          </cell>
          <cell r="B2929" t="str">
            <v>TORRES VALENCIA LUIS EDUARDO</v>
          </cell>
        </row>
        <row r="2930">
          <cell r="A2930">
            <v>16848348</v>
          </cell>
          <cell r="B2930" t="str">
            <v>PONCE FIERRO SEBASTIAN</v>
          </cell>
        </row>
        <row r="2931">
          <cell r="A2931">
            <v>16848482</v>
          </cell>
          <cell r="B2931" t="str">
            <v>DIAZ BUITRAGO RICARDO</v>
          </cell>
        </row>
        <row r="2932">
          <cell r="A2932">
            <v>16848543</v>
          </cell>
          <cell r="B2932" t="str">
            <v>SALAS HERRERA NELSON GILBERTO</v>
          </cell>
        </row>
        <row r="2933">
          <cell r="A2933">
            <v>16848842</v>
          </cell>
          <cell r="B2933" t="str">
            <v>DIAZ BUITRAGO RICARDO</v>
          </cell>
        </row>
        <row r="2934">
          <cell r="A2934">
            <v>16848931</v>
          </cell>
          <cell r="B2934" t="str">
            <v>FERLA HERLYNG</v>
          </cell>
        </row>
        <row r="2935">
          <cell r="A2935">
            <v>16851600</v>
          </cell>
          <cell r="B2935" t="str">
            <v>PAREJA BORJA NESTOR HUMBERTO</v>
          </cell>
        </row>
        <row r="2936">
          <cell r="A2936">
            <v>16855374</v>
          </cell>
          <cell r="B2936" t="str">
            <v>SERRANO SILVA CESAR TULIO</v>
          </cell>
        </row>
        <row r="2937">
          <cell r="A2937">
            <v>16855575</v>
          </cell>
          <cell r="B2937" t="str">
            <v>MONCAYO CAICEDO OCTAVIO</v>
          </cell>
        </row>
        <row r="2938">
          <cell r="A2938">
            <v>16855972</v>
          </cell>
          <cell r="B2938" t="str">
            <v>MONTOYA BEDOYA HERNANDO</v>
          </cell>
        </row>
        <row r="2939">
          <cell r="A2939">
            <v>16856544</v>
          </cell>
          <cell r="B2939" t="str">
            <v>PALACIOS ROBINS JOSE LUIS</v>
          </cell>
        </row>
        <row r="2940">
          <cell r="A2940">
            <v>16858331</v>
          </cell>
          <cell r="B2940" t="str">
            <v>MAYA MAZORRA DIEGO HERNAN</v>
          </cell>
        </row>
        <row r="2941">
          <cell r="A2941">
            <v>16858920</v>
          </cell>
          <cell r="B2941" t="str">
            <v>OSPINA TRUJILLO PEDRO NEL</v>
          </cell>
        </row>
        <row r="2942">
          <cell r="A2942">
            <v>16860480</v>
          </cell>
          <cell r="B2942" t="str">
            <v>GUEVARA JUAN DAVID</v>
          </cell>
        </row>
        <row r="2943">
          <cell r="A2943">
            <v>16861432</v>
          </cell>
          <cell r="B2943" t="str">
            <v>MOLINA CARLOS</v>
          </cell>
        </row>
        <row r="2944">
          <cell r="A2944">
            <v>16864398</v>
          </cell>
          <cell r="B2944" t="str">
            <v>DE LA CRUZ ARAMBURO LAURENTIN</v>
          </cell>
        </row>
        <row r="2945">
          <cell r="A2945">
            <v>16864665</v>
          </cell>
          <cell r="B2945" t="str">
            <v>VERA JOSE</v>
          </cell>
        </row>
        <row r="2946">
          <cell r="A2946">
            <v>16865073</v>
          </cell>
          <cell r="B2946" t="str">
            <v>DOMINGUEZ RAMIREZ DIEGO FERNA</v>
          </cell>
        </row>
        <row r="2947">
          <cell r="A2947">
            <v>16865470</v>
          </cell>
          <cell r="B2947" t="str">
            <v>PERDOMO GALVIS GEREMIAS</v>
          </cell>
        </row>
        <row r="2948">
          <cell r="A2948">
            <v>16865800</v>
          </cell>
          <cell r="B2948" t="str">
            <v>MARTINEZ BEDOYA ANDRESON</v>
          </cell>
        </row>
        <row r="2949">
          <cell r="A2949">
            <v>16879632</v>
          </cell>
          <cell r="B2949" t="str">
            <v>ESCOBAR ORLANDO</v>
          </cell>
        </row>
        <row r="2950">
          <cell r="A2950">
            <v>16880686</v>
          </cell>
          <cell r="B2950" t="str">
            <v>GOMEZ D CARLOS H</v>
          </cell>
        </row>
        <row r="2951">
          <cell r="A2951">
            <v>16881584</v>
          </cell>
          <cell r="B2951" t="str">
            <v>CORTES ORTIZ SEGUNDO ABEL</v>
          </cell>
        </row>
        <row r="2952">
          <cell r="A2952">
            <v>16881707</v>
          </cell>
          <cell r="B2952" t="str">
            <v>GARCIA ESCOBAR WALTER</v>
          </cell>
        </row>
        <row r="2953">
          <cell r="A2953">
            <v>16881922</v>
          </cell>
          <cell r="B2953" t="str">
            <v>QUINONES PALACIOS EMERIS GONZ</v>
          </cell>
        </row>
        <row r="2954">
          <cell r="A2954">
            <v>16882775</v>
          </cell>
          <cell r="B2954" t="str">
            <v>DURAN LUIS HERNAN</v>
          </cell>
        </row>
        <row r="2955">
          <cell r="A2955">
            <v>16883463</v>
          </cell>
          <cell r="B2955" t="str">
            <v>ESCOBAR GONZALO</v>
          </cell>
        </row>
        <row r="2956">
          <cell r="A2956">
            <v>16884077</v>
          </cell>
          <cell r="B2956" t="str">
            <v>GARCIA WILSON</v>
          </cell>
        </row>
        <row r="2957">
          <cell r="A2957">
            <v>16888230</v>
          </cell>
          <cell r="B2957" t="str">
            <v>OVIEDO BUITRAGO SAUL ERNESTO</v>
          </cell>
        </row>
        <row r="2958">
          <cell r="A2958">
            <v>16888554</v>
          </cell>
          <cell r="B2958" t="str">
            <v>TORIJANO ACHINTE JAIME ANDRES</v>
          </cell>
        </row>
        <row r="2959">
          <cell r="A2959">
            <v>16889320</v>
          </cell>
          <cell r="B2959" t="str">
            <v>ACEVEDO TORO JHON HANS</v>
          </cell>
        </row>
        <row r="2960">
          <cell r="A2960">
            <v>16889487</v>
          </cell>
          <cell r="B2960" t="str">
            <v>CORTES ORTIZ DIEGO FERNANDO</v>
          </cell>
        </row>
        <row r="2961">
          <cell r="A2961">
            <v>16889944</v>
          </cell>
          <cell r="B2961" t="str">
            <v>GIRON COLORADO NORBEY</v>
          </cell>
        </row>
        <row r="2962">
          <cell r="A2962">
            <v>16890816</v>
          </cell>
          <cell r="B2962" t="str">
            <v>ESCOBAR FERNANDEZ SANTIAGO</v>
          </cell>
        </row>
        <row r="2963">
          <cell r="A2963">
            <v>16891742</v>
          </cell>
          <cell r="B2963" t="str">
            <v>CORTES VALENCIA NILSEN JAIR</v>
          </cell>
        </row>
        <row r="2964">
          <cell r="A2964">
            <v>16892698</v>
          </cell>
          <cell r="B2964" t="str">
            <v>AGUIRRE VERGARA AQUILINO</v>
          </cell>
        </row>
        <row r="2965">
          <cell r="A2965">
            <v>16894998</v>
          </cell>
          <cell r="B2965" t="str">
            <v>GRUESO VALLESTEROS JULIO CESA</v>
          </cell>
        </row>
        <row r="2966">
          <cell r="A2966">
            <v>16897557</v>
          </cell>
          <cell r="B2966" t="str">
            <v>QUEVEDO ESCOBAR RICARDO JULIA</v>
          </cell>
        </row>
        <row r="2967">
          <cell r="A2967">
            <v>16897667</v>
          </cell>
          <cell r="B2967" t="str">
            <v>CORTES VLADIMIR</v>
          </cell>
        </row>
        <row r="2968">
          <cell r="A2968">
            <v>16897671</v>
          </cell>
          <cell r="B2968" t="str">
            <v>CORTES VALENCIA VLADIMIR</v>
          </cell>
        </row>
        <row r="2969">
          <cell r="A2969">
            <v>16915318</v>
          </cell>
          <cell r="B2969" t="str">
            <v>MARTINEZ ALEJANDRO</v>
          </cell>
        </row>
        <row r="2970">
          <cell r="A2970">
            <v>16916167</v>
          </cell>
          <cell r="B2970" t="str">
            <v>VICTOR BERMEO GIRALDO</v>
          </cell>
        </row>
        <row r="2971">
          <cell r="A2971">
            <v>16917045</v>
          </cell>
          <cell r="B2971" t="str">
            <v>HERNANDEZ AUGUSTO GUILLERMO S</v>
          </cell>
        </row>
        <row r="2972">
          <cell r="A2972">
            <v>16917831</v>
          </cell>
          <cell r="B2972" t="str">
            <v>LOPEZ VASQUEZ ULDER DANOBER</v>
          </cell>
        </row>
        <row r="2973">
          <cell r="A2973">
            <v>16918048</v>
          </cell>
          <cell r="B2973" t="str">
            <v>LA BOVEDA SEVICHERIA RESTAURA</v>
          </cell>
        </row>
        <row r="2974">
          <cell r="A2974">
            <v>16918547</v>
          </cell>
          <cell r="B2974" t="str">
            <v>RAMOS MARIO ANDRES</v>
          </cell>
        </row>
        <row r="2975">
          <cell r="A2975">
            <v>16925338</v>
          </cell>
          <cell r="B2975" t="str">
            <v>CRUZ FLOREZ GONZALO ANDRES</v>
          </cell>
        </row>
        <row r="2976">
          <cell r="A2976">
            <v>16925576</v>
          </cell>
          <cell r="B2976" t="str">
            <v>VASQUEZ PINEDA NESTOR RAUL</v>
          </cell>
        </row>
        <row r="2977">
          <cell r="A2977">
            <v>16925597</v>
          </cell>
          <cell r="B2977" t="str">
            <v>VANEGAS HERNANDEZ NEFILEY</v>
          </cell>
        </row>
        <row r="2978">
          <cell r="A2978">
            <v>16927027</v>
          </cell>
          <cell r="B2978" t="str">
            <v>VIAFARA DOMINGUEZ HUMBERTO</v>
          </cell>
        </row>
        <row r="2979">
          <cell r="A2979">
            <v>16927502</v>
          </cell>
          <cell r="B2979" t="str">
            <v>CASTILLO MUÑOZ BERNARDO</v>
          </cell>
        </row>
        <row r="2980">
          <cell r="A2980">
            <v>16927636</v>
          </cell>
          <cell r="B2980" t="str">
            <v>PUENTE BECERRA JOSE LIBARDO</v>
          </cell>
        </row>
        <row r="2981">
          <cell r="A2981">
            <v>16927915</v>
          </cell>
          <cell r="B2981" t="str">
            <v>PEÑA CRISTIAN FABIAN</v>
          </cell>
        </row>
        <row r="2982">
          <cell r="A2982">
            <v>16928274</v>
          </cell>
          <cell r="B2982" t="str">
            <v>YANTEN COLLAZOS ALEJANDRO</v>
          </cell>
        </row>
        <row r="2983">
          <cell r="A2983">
            <v>16929832</v>
          </cell>
          <cell r="B2983" t="str">
            <v>VICTORIA JULIAN</v>
          </cell>
        </row>
        <row r="2984">
          <cell r="A2984">
            <v>16930079</v>
          </cell>
          <cell r="B2984" t="str">
            <v>SARRIA ROMERO HECTOR FABIO</v>
          </cell>
        </row>
        <row r="2985">
          <cell r="A2985">
            <v>16932798</v>
          </cell>
          <cell r="B2985" t="str">
            <v>VICTORIA MOLINA ALEXIS</v>
          </cell>
        </row>
        <row r="2986">
          <cell r="A2986">
            <v>16933046</v>
          </cell>
          <cell r="B2986" t="str">
            <v>ROJAS CERON PEDRO ANTONIO</v>
          </cell>
        </row>
        <row r="2987">
          <cell r="A2987">
            <v>16933891</v>
          </cell>
          <cell r="B2987" t="str">
            <v>CALERO JUAN</v>
          </cell>
        </row>
        <row r="2988">
          <cell r="A2988">
            <v>16934315</v>
          </cell>
          <cell r="B2988" t="str">
            <v>CHARA MAURICIO JAVIER</v>
          </cell>
        </row>
        <row r="2989">
          <cell r="A2989">
            <v>16934729</v>
          </cell>
          <cell r="B2989" t="str">
            <v>IGUA VELEZ EDUARDO</v>
          </cell>
        </row>
        <row r="2990">
          <cell r="A2990">
            <v>16935394</v>
          </cell>
          <cell r="B2990" t="str">
            <v>DOMINGUEZ GARCES CARLOS GEOVA</v>
          </cell>
        </row>
        <row r="2991">
          <cell r="A2991">
            <v>16935443</v>
          </cell>
          <cell r="B2991" t="str">
            <v>CORDOBA VALENCIA CARLOS ALBER</v>
          </cell>
        </row>
        <row r="2992">
          <cell r="A2992">
            <v>16935720</v>
          </cell>
          <cell r="B2992" t="str">
            <v>MANRIQUE TRILLEROS JHON JAIME</v>
          </cell>
        </row>
        <row r="2993">
          <cell r="A2993">
            <v>16935906</v>
          </cell>
          <cell r="B2993" t="str">
            <v>QUIJANO JAVIER ALONSO</v>
          </cell>
        </row>
        <row r="2994">
          <cell r="A2994">
            <v>16936000</v>
          </cell>
          <cell r="B2994" t="str">
            <v>SARASTI JUAN FERNANDO</v>
          </cell>
        </row>
        <row r="2995">
          <cell r="A2995">
            <v>16936308</v>
          </cell>
          <cell r="B2995" t="str">
            <v>GIRALDO C WALTER</v>
          </cell>
        </row>
        <row r="2996">
          <cell r="A2996">
            <v>16936739</v>
          </cell>
          <cell r="B2996" t="str">
            <v>NINO JHON JAIRO</v>
          </cell>
        </row>
        <row r="2997">
          <cell r="A2997">
            <v>16936896</v>
          </cell>
          <cell r="B2997" t="str">
            <v>SANTAMARIA DIAZ LUIS FERNANDO</v>
          </cell>
        </row>
        <row r="2998">
          <cell r="A2998">
            <v>16936968</v>
          </cell>
          <cell r="B2998" t="str">
            <v>RENGIFO CAMPO JESUS MARIA</v>
          </cell>
        </row>
        <row r="2999">
          <cell r="A2999">
            <v>16937029</v>
          </cell>
          <cell r="B2999" t="str">
            <v>DIAZ QUINONES JOHN EIDER</v>
          </cell>
        </row>
        <row r="3000">
          <cell r="A3000">
            <v>16937454</v>
          </cell>
          <cell r="B3000" t="str">
            <v>RIVEROS QUIJANO NOEL ANTONIO</v>
          </cell>
        </row>
        <row r="3001">
          <cell r="A3001">
            <v>16937602</v>
          </cell>
          <cell r="B3001" t="str">
            <v>MINA VALENCIA ROBINSON</v>
          </cell>
        </row>
        <row r="3002">
          <cell r="A3002">
            <v>16937615</v>
          </cell>
          <cell r="B3002" t="str">
            <v>PEREA MATURANA SABIER</v>
          </cell>
        </row>
        <row r="3003">
          <cell r="A3003">
            <v>16937766</v>
          </cell>
          <cell r="B3003" t="str">
            <v>DIAZ DOMINGUEZ IVAN ANDRES</v>
          </cell>
        </row>
        <row r="3004">
          <cell r="A3004">
            <v>16938125</v>
          </cell>
          <cell r="B3004" t="str">
            <v>PALACIOS CASTRO JORGE ALEXAND</v>
          </cell>
        </row>
        <row r="3005">
          <cell r="A3005">
            <v>16938233</v>
          </cell>
          <cell r="B3005" t="str">
            <v>RODRIGUEZ VALENCIA RAUL</v>
          </cell>
        </row>
        <row r="3006">
          <cell r="A3006">
            <v>16938323</v>
          </cell>
          <cell r="B3006" t="str">
            <v>MOSQUERA PALOMINO JOSE MARWIN</v>
          </cell>
        </row>
        <row r="3007">
          <cell r="A3007">
            <v>16939336</v>
          </cell>
          <cell r="B3007" t="str">
            <v>GONGORA CUERO ALEXANDRO FERNE</v>
          </cell>
        </row>
        <row r="3008">
          <cell r="A3008">
            <v>16939536</v>
          </cell>
          <cell r="B3008" t="str">
            <v>AVINCOLA JIMENEZ JOSE ALEJAND</v>
          </cell>
        </row>
        <row r="3009">
          <cell r="A3009">
            <v>16939604</v>
          </cell>
          <cell r="B3009" t="str">
            <v>SINISTERRA LANDAZURY JHON JAI</v>
          </cell>
        </row>
        <row r="3010">
          <cell r="A3010">
            <v>16939764</v>
          </cell>
          <cell r="B3010" t="str">
            <v>GUERRERO MAURICIO</v>
          </cell>
        </row>
        <row r="3011">
          <cell r="A3011">
            <v>16940031</v>
          </cell>
          <cell r="B3011" t="str">
            <v>MONDRAGON GUEVARA JOSE GERMAN</v>
          </cell>
        </row>
        <row r="3012">
          <cell r="A3012">
            <v>16940938</v>
          </cell>
          <cell r="B3012" t="str">
            <v>OROZCO PERDOMO FABIO NELSON</v>
          </cell>
        </row>
        <row r="3013">
          <cell r="A3013">
            <v>16941148</v>
          </cell>
          <cell r="B3013" t="str">
            <v>ALVARADO ARCE JULIAN ANDRES</v>
          </cell>
        </row>
        <row r="3014">
          <cell r="A3014">
            <v>16941174</v>
          </cell>
          <cell r="B3014" t="str">
            <v>RAMIREZ BEDOYA DIEGO FERNANDO</v>
          </cell>
        </row>
        <row r="3015">
          <cell r="A3015">
            <v>16941650</v>
          </cell>
          <cell r="B3015" t="str">
            <v>CHARRIA MUÑOZ DAVID</v>
          </cell>
        </row>
        <row r="3016">
          <cell r="A3016">
            <v>16942335</v>
          </cell>
          <cell r="B3016" t="str">
            <v>DIAZ JUAN ALEXANDER</v>
          </cell>
        </row>
        <row r="3017">
          <cell r="A3017">
            <v>16943329</v>
          </cell>
          <cell r="B3017" t="str">
            <v>LANDAZURI QUIÑONEZ JAIRO ELAD</v>
          </cell>
        </row>
        <row r="3018">
          <cell r="A3018">
            <v>16943565</v>
          </cell>
          <cell r="B3018" t="str">
            <v>CAMPO PAULO</v>
          </cell>
        </row>
        <row r="3019">
          <cell r="A3019">
            <v>16943587</v>
          </cell>
          <cell r="B3019" t="str">
            <v>CUNDUMI MOSQUERA ARLEY</v>
          </cell>
        </row>
        <row r="3020">
          <cell r="A3020">
            <v>16943885</v>
          </cell>
          <cell r="B3020" t="str">
            <v>PEREA QUINONES YHOUDER DIDIER</v>
          </cell>
        </row>
        <row r="3021">
          <cell r="A3021">
            <v>16945531</v>
          </cell>
          <cell r="B3021" t="str">
            <v>ARAGON CARABALI FLORENCIO</v>
          </cell>
        </row>
        <row r="3022">
          <cell r="A3022">
            <v>16947904</v>
          </cell>
          <cell r="B3022" t="str">
            <v>GONGORA RENGIFO ALBER ANDRES</v>
          </cell>
        </row>
        <row r="3023">
          <cell r="A3023">
            <v>16949684</v>
          </cell>
          <cell r="B3023" t="str">
            <v>QUIMBAYO NIBALDO</v>
          </cell>
        </row>
        <row r="3024">
          <cell r="A3024">
            <v>16980040</v>
          </cell>
          <cell r="B3024" t="str">
            <v>HINESTROZA MINA ORLANDO</v>
          </cell>
        </row>
        <row r="3025">
          <cell r="A3025">
            <v>16985024</v>
          </cell>
          <cell r="B3025" t="str">
            <v>ORTEGA D JUAN CARLOS</v>
          </cell>
        </row>
        <row r="3026">
          <cell r="A3026">
            <v>16985141</v>
          </cell>
          <cell r="B3026" t="str">
            <v>HERNANDEZ EVER</v>
          </cell>
        </row>
        <row r="3027">
          <cell r="A3027">
            <v>16985208</v>
          </cell>
          <cell r="B3027" t="str">
            <v>GARCIA EDGAR</v>
          </cell>
        </row>
        <row r="3028">
          <cell r="A3028">
            <v>16985579</v>
          </cell>
          <cell r="B3028" t="str">
            <v>LLANOS JESUS</v>
          </cell>
        </row>
        <row r="3029">
          <cell r="A3029">
            <v>16985721</v>
          </cell>
          <cell r="B3029" t="str">
            <v>CUERO JUAN CARLOS</v>
          </cell>
        </row>
        <row r="3030">
          <cell r="A3030">
            <v>16985879</v>
          </cell>
          <cell r="B3030" t="str">
            <v>LLANOS JESUS</v>
          </cell>
        </row>
        <row r="3031">
          <cell r="A3031">
            <v>16988020</v>
          </cell>
          <cell r="B3031" t="str">
            <v>CAICEDO NORBERTO</v>
          </cell>
        </row>
        <row r="3032">
          <cell r="A3032">
            <v>16988213</v>
          </cell>
          <cell r="B3032" t="str">
            <v>VASQUEZ DOUGLAS</v>
          </cell>
        </row>
        <row r="3033">
          <cell r="A3033">
            <v>16988420</v>
          </cell>
          <cell r="B3033" t="str">
            <v>CARABALI CANDELO EDINSON</v>
          </cell>
        </row>
        <row r="3034">
          <cell r="A3034">
            <v>16989267</v>
          </cell>
          <cell r="B3034" t="str">
            <v>MAGON MARIN HENRY</v>
          </cell>
        </row>
        <row r="3035">
          <cell r="A3035">
            <v>16989931</v>
          </cell>
          <cell r="B3035" t="str">
            <v>ESCOBAR GOMEZ VICTOR HUGO</v>
          </cell>
        </row>
        <row r="3036">
          <cell r="A3036">
            <v>17022675</v>
          </cell>
          <cell r="B3036" t="str">
            <v>CIGARRERIA LA BODEGA</v>
          </cell>
        </row>
        <row r="3037">
          <cell r="A3037">
            <v>17022875</v>
          </cell>
          <cell r="B3037" t="str">
            <v>OLARTE PEDRO</v>
          </cell>
        </row>
        <row r="3038">
          <cell r="A3038">
            <v>17030530</v>
          </cell>
          <cell r="B3038" t="str">
            <v>MARTINEZ RAMIREZ FABIO</v>
          </cell>
        </row>
        <row r="3039">
          <cell r="A3039">
            <v>17047407</v>
          </cell>
          <cell r="B3039" t="str">
            <v>HENAO GUILLERMO</v>
          </cell>
        </row>
        <row r="3040">
          <cell r="A3040">
            <v>17068480</v>
          </cell>
          <cell r="B3040" t="str">
            <v>GODOY PRECIADO SEGUNDO HUMBER</v>
          </cell>
        </row>
        <row r="3041">
          <cell r="A3041">
            <v>17092900</v>
          </cell>
          <cell r="B3041" t="str">
            <v>RICAURTE ALBARRACIN LUIS ANTO</v>
          </cell>
        </row>
        <row r="3042">
          <cell r="A3042">
            <v>17099094</v>
          </cell>
          <cell r="B3042" t="str">
            <v>CASTELLON RUBEN</v>
          </cell>
        </row>
        <row r="3043">
          <cell r="A3043">
            <v>17105416</v>
          </cell>
          <cell r="B3043" t="str">
            <v>BOLIVAR PINTO VICTOR MANUEL</v>
          </cell>
        </row>
        <row r="3044">
          <cell r="A3044">
            <v>17115349</v>
          </cell>
          <cell r="B3044" t="str">
            <v>SABOGAL JAIME</v>
          </cell>
        </row>
        <row r="3045">
          <cell r="A3045">
            <v>17122270</v>
          </cell>
          <cell r="B3045" t="str">
            <v>PARQUEADERO LA 19</v>
          </cell>
        </row>
        <row r="3046">
          <cell r="A3046">
            <v>17123961</v>
          </cell>
          <cell r="B3046" t="str">
            <v>BEDOYA GOMEZ JOSE FRANCISCO</v>
          </cell>
        </row>
        <row r="3047">
          <cell r="A3047">
            <v>17141123</v>
          </cell>
          <cell r="B3047" t="str">
            <v>CORREA M JAIRO</v>
          </cell>
        </row>
        <row r="3048">
          <cell r="A3048">
            <v>17142550</v>
          </cell>
          <cell r="B3048" t="str">
            <v>ROMERO M JAIME</v>
          </cell>
        </row>
        <row r="3049">
          <cell r="A3049">
            <v>17157115</v>
          </cell>
          <cell r="B3049" t="str">
            <v>APARICIO OROZCO JOSE ALVARO</v>
          </cell>
        </row>
        <row r="3050">
          <cell r="A3050">
            <v>17160392</v>
          </cell>
          <cell r="B3050" t="str">
            <v>VARELA AYORA RODRIGO</v>
          </cell>
        </row>
        <row r="3051">
          <cell r="A3051">
            <v>17163521</v>
          </cell>
          <cell r="B3051" t="str">
            <v>PINILLOS ALVARO</v>
          </cell>
        </row>
        <row r="3052">
          <cell r="A3052">
            <v>17166604</v>
          </cell>
          <cell r="B3052" t="str">
            <v>MOLINA M LUIS FERNANDO</v>
          </cell>
        </row>
        <row r="3053">
          <cell r="A3053">
            <v>17174535</v>
          </cell>
          <cell r="B3053" t="str">
            <v>ESPITIA ESPITIA JOSE DEL CARM</v>
          </cell>
        </row>
        <row r="3054">
          <cell r="A3054">
            <v>17175175</v>
          </cell>
          <cell r="B3054" t="str">
            <v>PERDOMO FALLA ARNULFO</v>
          </cell>
        </row>
        <row r="3055">
          <cell r="A3055">
            <v>17182008</v>
          </cell>
          <cell r="B3055" t="str">
            <v>NIÑO SERRANO ALVARO</v>
          </cell>
        </row>
        <row r="3056">
          <cell r="A3056">
            <v>17190223</v>
          </cell>
          <cell r="B3056" t="str">
            <v>ROBAYO LOPEZ MARIO</v>
          </cell>
        </row>
        <row r="3057">
          <cell r="A3057">
            <v>17281328</v>
          </cell>
          <cell r="B3057" t="str">
            <v>RIVAS MURILLO FRANCISCO HUMBE</v>
          </cell>
        </row>
        <row r="3058">
          <cell r="A3058">
            <v>17309504</v>
          </cell>
          <cell r="B3058" t="str">
            <v>PATINO JHON JAIRO</v>
          </cell>
        </row>
        <row r="3059">
          <cell r="A3059">
            <v>17320711</v>
          </cell>
          <cell r="B3059" t="str">
            <v>SALDARRIAGA MARTINEZ CARLOS A</v>
          </cell>
        </row>
        <row r="3060">
          <cell r="A3060">
            <v>17329690</v>
          </cell>
          <cell r="B3060" t="str">
            <v>RESTREPO BLANDON JOSE MELVI</v>
          </cell>
        </row>
        <row r="3061">
          <cell r="A3061">
            <v>17330941</v>
          </cell>
          <cell r="B3061" t="str">
            <v>ANAYA CARVAJAL JULIO MARTIN</v>
          </cell>
        </row>
        <row r="3062">
          <cell r="A3062">
            <v>17335479</v>
          </cell>
          <cell r="B3062" t="str">
            <v>ARANA MARIN AIMER</v>
          </cell>
        </row>
        <row r="3063">
          <cell r="A3063">
            <v>17337040</v>
          </cell>
          <cell r="B3063" t="str">
            <v>GALINDEZ MARIN LUIS HERNANDO</v>
          </cell>
        </row>
        <row r="3064">
          <cell r="A3064">
            <v>17337043</v>
          </cell>
          <cell r="B3064" t="str">
            <v>GAMEZ LOPEZ ORLANDO</v>
          </cell>
        </row>
        <row r="3065">
          <cell r="A3065">
            <v>17337161</v>
          </cell>
          <cell r="B3065" t="str">
            <v>GUISAO JONATHAN</v>
          </cell>
        </row>
        <row r="3066">
          <cell r="A3066">
            <v>17337651</v>
          </cell>
          <cell r="B3066" t="str">
            <v>GIL PEREZ GERMAN</v>
          </cell>
        </row>
        <row r="3067">
          <cell r="A3067">
            <v>17351807</v>
          </cell>
          <cell r="B3067" t="str">
            <v>LOPEZ RENDON FERNANDO</v>
          </cell>
        </row>
        <row r="3068">
          <cell r="A3068">
            <v>17420395</v>
          </cell>
          <cell r="B3068" t="str">
            <v>DIAZ ANGEL</v>
          </cell>
        </row>
        <row r="3069">
          <cell r="A3069">
            <v>17495603</v>
          </cell>
          <cell r="B3069" t="str">
            <v>MORENO MUNOZ RUBEN DARIO</v>
          </cell>
        </row>
        <row r="3070">
          <cell r="A3070">
            <v>17548570</v>
          </cell>
          <cell r="B3070" t="str">
            <v>CACERES FUENTES JOSUE JAVIER</v>
          </cell>
        </row>
        <row r="3071">
          <cell r="A3071">
            <v>17622135</v>
          </cell>
          <cell r="B3071" t="str">
            <v>SALAZAR MIGUEL M</v>
          </cell>
        </row>
        <row r="3072">
          <cell r="A3072">
            <v>17627437</v>
          </cell>
          <cell r="B3072" t="str">
            <v>JIMENEZ HUACA ALONSO</v>
          </cell>
        </row>
        <row r="3073">
          <cell r="A3073">
            <v>17639184</v>
          </cell>
          <cell r="B3073" t="str">
            <v>LONDOO HERNANDEZ LUIS MARIO</v>
          </cell>
        </row>
        <row r="3074">
          <cell r="A3074">
            <v>17639392</v>
          </cell>
          <cell r="B3074" t="str">
            <v>MIL REPUESTOS DEL OCCIDENTE</v>
          </cell>
        </row>
        <row r="3075">
          <cell r="A3075">
            <v>17652103</v>
          </cell>
          <cell r="B3075" t="str">
            <v>TORRENTE BERMEO ERLEY</v>
          </cell>
        </row>
        <row r="3076">
          <cell r="A3076">
            <v>17654756</v>
          </cell>
          <cell r="B3076" t="str">
            <v>SARRIA JAIRO</v>
          </cell>
        </row>
        <row r="3077">
          <cell r="A3077">
            <v>17667462</v>
          </cell>
          <cell r="B3077" t="str">
            <v>RESTREPO CARLOS</v>
          </cell>
        </row>
        <row r="3078">
          <cell r="A3078">
            <v>17672832</v>
          </cell>
          <cell r="B3078" t="str">
            <v>PARADA FORTALECHE DIONEL</v>
          </cell>
        </row>
        <row r="3079">
          <cell r="A3079">
            <v>17690966</v>
          </cell>
          <cell r="B3079" t="str">
            <v>SANCHEZ CANTILLO VICTOR ALFON</v>
          </cell>
        </row>
        <row r="3080">
          <cell r="A3080">
            <v>17698750</v>
          </cell>
          <cell r="B3080" t="str">
            <v>ALZATE CARDONA GUILLERMO</v>
          </cell>
        </row>
        <row r="3081">
          <cell r="A3081">
            <v>17750070</v>
          </cell>
          <cell r="B3081" t="str">
            <v>VINAZCO JORGE ELIECER</v>
          </cell>
        </row>
        <row r="3082">
          <cell r="A3082">
            <v>18107005</v>
          </cell>
          <cell r="B3082" t="str">
            <v>RODRIGUEZ GONZALEZ GUILLERMO</v>
          </cell>
        </row>
        <row r="3083">
          <cell r="A3083">
            <v>18107725</v>
          </cell>
          <cell r="B3083" t="str">
            <v>BRAND VIAFARA EVER</v>
          </cell>
        </row>
        <row r="3084">
          <cell r="A3084">
            <v>18111999</v>
          </cell>
          <cell r="B3084" t="str">
            <v>OTERO NEIRA ZOMER LUIS</v>
          </cell>
        </row>
        <row r="3085">
          <cell r="A3085">
            <v>18157065</v>
          </cell>
          <cell r="B3085" t="str">
            <v>QUINAYAS SAMBONI MARINO</v>
          </cell>
        </row>
        <row r="3086">
          <cell r="A3086">
            <v>18158040</v>
          </cell>
          <cell r="B3086" t="str">
            <v>PANTOJA MARTINEZ HENRY JOHN</v>
          </cell>
        </row>
        <row r="3087">
          <cell r="A3087">
            <v>18184210</v>
          </cell>
          <cell r="B3087" t="str">
            <v>GODOY TENORIO FELIX PELAGIO</v>
          </cell>
        </row>
        <row r="3088">
          <cell r="A3088">
            <v>18185276</v>
          </cell>
          <cell r="B3088" t="str">
            <v>CALDERON ZAMBRANO JOSE MIGUEL</v>
          </cell>
        </row>
        <row r="3089">
          <cell r="A3089">
            <v>18186832</v>
          </cell>
          <cell r="B3089" t="str">
            <v>SOSA MAGALLANES REINERIO</v>
          </cell>
        </row>
        <row r="3090">
          <cell r="A3090">
            <v>18187902</v>
          </cell>
          <cell r="B3090" t="str">
            <v>PRECIADO TENORIO JOSE BENIGNO</v>
          </cell>
        </row>
        <row r="3091">
          <cell r="A3091">
            <v>18202587</v>
          </cell>
          <cell r="B3091" t="str">
            <v>VALENCIA JULIAN</v>
          </cell>
        </row>
        <row r="3092">
          <cell r="A3092">
            <v>18262587</v>
          </cell>
          <cell r="B3092" t="str">
            <v>VALENCIA JULIAN</v>
          </cell>
        </row>
        <row r="3093">
          <cell r="A3093">
            <v>18312415</v>
          </cell>
          <cell r="B3093" t="str">
            <v>CARRASCO RUBEN D</v>
          </cell>
        </row>
        <row r="3094">
          <cell r="A3094">
            <v>18370061</v>
          </cell>
          <cell r="B3094" t="str">
            <v>CARDENAS MARIN OLDEN FERNANDO</v>
          </cell>
        </row>
        <row r="3095">
          <cell r="A3095">
            <v>18370258</v>
          </cell>
          <cell r="B3095" t="str">
            <v>ALZATE ZAPATA PABLO YOBANY</v>
          </cell>
        </row>
        <row r="3096">
          <cell r="A3096">
            <v>18370588</v>
          </cell>
          <cell r="B3096" t="str">
            <v>VALDERRAMA MONTOYA CARLOS AND</v>
          </cell>
        </row>
        <row r="3097">
          <cell r="A3097">
            <v>18385184</v>
          </cell>
          <cell r="B3097" t="str">
            <v>AMORTEGUI LIBANIEL</v>
          </cell>
        </row>
        <row r="3098">
          <cell r="A3098">
            <v>18385450</v>
          </cell>
          <cell r="B3098" t="str">
            <v>TORRES QUITIAN CARLOS JAIME</v>
          </cell>
        </row>
        <row r="3099">
          <cell r="A3099">
            <v>18387835</v>
          </cell>
          <cell r="B3099" t="str">
            <v>PACHO MUELAS LUIS ENRIQUE</v>
          </cell>
        </row>
        <row r="3100">
          <cell r="A3100">
            <v>18388312</v>
          </cell>
          <cell r="B3100" t="str">
            <v>AGUDELO CASTRO GERMAN</v>
          </cell>
        </row>
        <row r="3101">
          <cell r="A3101">
            <v>18391570</v>
          </cell>
          <cell r="B3101" t="str">
            <v>SASTOQUE MARTINEZ JHONS JORGE</v>
          </cell>
        </row>
        <row r="3102">
          <cell r="A3102">
            <v>18391630</v>
          </cell>
          <cell r="B3102" t="str">
            <v>RINCON QUIMBAYO JOSE DOMINGO</v>
          </cell>
        </row>
        <row r="3103">
          <cell r="A3103">
            <v>18393305</v>
          </cell>
          <cell r="B3103" t="str">
            <v>CARDONA LOPEZ JHON JAIRO</v>
          </cell>
        </row>
        <row r="3104">
          <cell r="A3104">
            <v>18394022</v>
          </cell>
          <cell r="B3104" t="str">
            <v>SASTOQUE MORALES CARLOS ALBER</v>
          </cell>
        </row>
        <row r="3105">
          <cell r="A3105">
            <v>18395356</v>
          </cell>
          <cell r="B3105" t="str">
            <v>SEGURA ALVAREZ ALEXANDER</v>
          </cell>
        </row>
        <row r="3106">
          <cell r="A3106">
            <v>18396897</v>
          </cell>
          <cell r="B3106" t="str">
            <v>TRIVINO ROJAS DEIBER</v>
          </cell>
        </row>
        <row r="3107">
          <cell r="A3107">
            <v>18398181</v>
          </cell>
          <cell r="B3107" t="str">
            <v>OSORIO LOMBO GIOVANNI ANDRES</v>
          </cell>
        </row>
        <row r="3108">
          <cell r="A3108">
            <v>18399602</v>
          </cell>
          <cell r="B3108" t="str">
            <v>VILLA BEDOYA CESAR AUGUSTO</v>
          </cell>
        </row>
        <row r="3109">
          <cell r="A3109">
            <v>18402045</v>
          </cell>
          <cell r="B3109" t="str">
            <v>SASTOQUE CARVAJAL JULIO CESAR</v>
          </cell>
        </row>
        <row r="3110">
          <cell r="A3110">
            <v>18402317</v>
          </cell>
          <cell r="B3110" t="str">
            <v>MARIN CARLOS</v>
          </cell>
        </row>
        <row r="3111">
          <cell r="A3111">
            <v>18413711</v>
          </cell>
          <cell r="B3111" t="str">
            <v>GOMEZ HUGO FERNEY</v>
          </cell>
        </row>
        <row r="3112">
          <cell r="A3112">
            <v>18417123</v>
          </cell>
          <cell r="B3112" t="str">
            <v>SANCHEZ GOMEZ JHON FREDDY</v>
          </cell>
        </row>
        <row r="3113">
          <cell r="A3113">
            <v>18417448</v>
          </cell>
          <cell r="B3113" t="str">
            <v>BOLIVAR CARLOS HUMBERTO</v>
          </cell>
        </row>
        <row r="3114">
          <cell r="A3114">
            <v>18417681</v>
          </cell>
          <cell r="B3114" t="str">
            <v>ARANGO RAMON</v>
          </cell>
        </row>
        <row r="3115">
          <cell r="A3115">
            <v>18418745</v>
          </cell>
          <cell r="B3115" t="str">
            <v>CUERVO RESTREPO MARLON ANDRES</v>
          </cell>
        </row>
        <row r="3116">
          <cell r="A3116">
            <v>18418993</v>
          </cell>
          <cell r="B3116" t="str">
            <v>SANCHEZ JHONY ALEXIS</v>
          </cell>
        </row>
        <row r="3117">
          <cell r="A3117">
            <v>18418998</v>
          </cell>
          <cell r="B3117" t="str">
            <v>SANCHEZ GOMEZ JHONNY ALEXIS</v>
          </cell>
        </row>
        <row r="3118">
          <cell r="A3118">
            <v>18420522</v>
          </cell>
          <cell r="B3118" t="str">
            <v>LOAIZA ARNOLDO</v>
          </cell>
        </row>
        <row r="3119">
          <cell r="A3119">
            <v>18426268</v>
          </cell>
          <cell r="B3119" t="str">
            <v>RODRIGUEZ JHON</v>
          </cell>
        </row>
        <row r="3120">
          <cell r="A3120">
            <v>18430008</v>
          </cell>
          <cell r="B3120" t="str">
            <v>CIFUENTES JAIRO</v>
          </cell>
        </row>
        <row r="3121">
          <cell r="A3121">
            <v>18435152</v>
          </cell>
          <cell r="B3121" t="str">
            <v>BERMUDEZ HERNAN DE JESUS</v>
          </cell>
        </row>
        <row r="3122">
          <cell r="A3122">
            <v>18462219</v>
          </cell>
          <cell r="B3122" t="str">
            <v>VALENCIA EDILSON</v>
          </cell>
        </row>
        <row r="3123">
          <cell r="A3123">
            <v>18464362</v>
          </cell>
          <cell r="B3123" t="str">
            <v>RESTREPO RAUL DE JESUS</v>
          </cell>
        </row>
        <row r="3124">
          <cell r="A3124">
            <v>18493334</v>
          </cell>
          <cell r="B3124" t="str">
            <v>PIÑEJO ANCIZAR</v>
          </cell>
        </row>
        <row r="3125">
          <cell r="A3125">
            <v>18495249</v>
          </cell>
          <cell r="B3125" t="str">
            <v>SALAZAR JHON GUSTAVO</v>
          </cell>
        </row>
        <row r="3126">
          <cell r="A3126">
            <v>18495501</v>
          </cell>
          <cell r="B3126" t="str">
            <v>GARCIA M JUAN MAURICIO</v>
          </cell>
        </row>
        <row r="3127">
          <cell r="A3127">
            <v>18495853</v>
          </cell>
          <cell r="B3127" t="str">
            <v>TORO CASTILLO CESAR AUGUSTO</v>
          </cell>
        </row>
        <row r="3128">
          <cell r="A3128">
            <v>18496455</v>
          </cell>
          <cell r="B3128" t="str">
            <v>VASCO MINA ADRIAN EVELIO</v>
          </cell>
        </row>
        <row r="3129">
          <cell r="A3129">
            <v>18497334</v>
          </cell>
          <cell r="B3129" t="str">
            <v>PIÑEJO ANCIZAR</v>
          </cell>
        </row>
        <row r="3130">
          <cell r="A3130">
            <v>18500532</v>
          </cell>
          <cell r="B3130" t="str">
            <v>OROZCO OROZCO ARMANDO</v>
          </cell>
        </row>
        <row r="3131">
          <cell r="A3131">
            <v>18503181</v>
          </cell>
          <cell r="B3131" t="str">
            <v>TORO MONTOYA NORMAN DIEGO</v>
          </cell>
        </row>
        <row r="3132">
          <cell r="A3132">
            <v>18504599</v>
          </cell>
          <cell r="B3132" t="str">
            <v>BOLIVAR S  GUILLERMO</v>
          </cell>
        </row>
        <row r="3133">
          <cell r="A3133">
            <v>18505530</v>
          </cell>
          <cell r="B3133" t="str">
            <v>MURILLO MARIN LUIS DELIO</v>
          </cell>
        </row>
        <row r="3134">
          <cell r="A3134">
            <v>18506411</v>
          </cell>
          <cell r="B3134" t="str">
            <v>SERNA LUIS CARLOS</v>
          </cell>
        </row>
        <row r="3135">
          <cell r="A3135">
            <v>18506460</v>
          </cell>
          <cell r="B3135" t="str">
            <v>HOLGUIN OSPINA LUIS EDUARDO</v>
          </cell>
        </row>
        <row r="3136">
          <cell r="A3136">
            <v>18508025</v>
          </cell>
          <cell r="B3136" t="str">
            <v>PELAEZ JOSE IGNACIO</v>
          </cell>
        </row>
        <row r="3137">
          <cell r="A3137">
            <v>18508834</v>
          </cell>
          <cell r="B3137" t="str">
            <v>BLANDON OSPINA JOHN JAIDER</v>
          </cell>
        </row>
        <row r="3138">
          <cell r="A3138">
            <v>18509178</v>
          </cell>
          <cell r="B3138" t="str">
            <v>VELEZ GERARDO</v>
          </cell>
        </row>
        <row r="3139">
          <cell r="A3139">
            <v>18509941</v>
          </cell>
          <cell r="B3139" t="str">
            <v>GARCIA ALVEIRO</v>
          </cell>
        </row>
        <row r="3140">
          <cell r="A3140">
            <v>18512194</v>
          </cell>
          <cell r="B3140" t="str">
            <v>GONZALEZ JAIDER</v>
          </cell>
        </row>
        <row r="3141">
          <cell r="A3141">
            <v>18513592</v>
          </cell>
          <cell r="B3141" t="str">
            <v>RAMIREZ CASTANEDA ARNULFO</v>
          </cell>
        </row>
        <row r="3142">
          <cell r="A3142">
            <v>18514116</v>
          </cell>
          <cell r="B3142" t="str">
            <v>ERAZO CARLOS ALBERTO</v>
          </cell>
        </row>
        <row r="3143">
          <cell r="A3143">
            <v>18515600</v>
          </cell>
          <cell r="B3143" t="str">
            <v>RESTREPO ARNULFO</v>
          </cell>
        </row>
        <row r="3144">
          <cell r="A3144">
            <v>18516424</v>
          </cell>
          <cell r="B3144" t="str">
            <v>ALVARES ALEXANDER</v>
          </cell>
        </row>
        <row r="3145">
          <cell r="A3145">
            <v>18519374</v>
          </cell>
          <cell r="B3145" t="str">
            <v>LOPEZ OSSIER MAURICIO</v>
          </cell>
        </row>
        <row r="3146">
          <cell r="A3146">
            <v>18521450</v>
          </cell>
          <cell r="B3146" t="str">
            <v>BUITRAGO ARIEL</v>
          </cell>
        </row>
        <row r="3147">
          <cell r="A3147">
            <v>18524381</v>
          </cell>
          <cell r="B3147" t="str">
            <v>ORJUELA CARLOS ALBERTO</v>
          </cell>
        </row>
        <row r="3148">
          <cell r="A3148">
            <v>18530021</v>
          </cell>
          <cell r="B3148" t="str">
            <v>BURGOS CUERO JAIRO</v>
          </cell>
        </row>
        <row r="3149">
          <cell r="A3149">
            <v>18530242</v>
          </cell>
          <cell r="B3149" t="str">
            <v>OCAMPO SAUL</v>
          </cell>
        </row>
        <row r="3150">
          <cell r="A3150">
            <v>18531989</v>
          </cell>
          <cell r="B3150" t="str">
            <v>JIMENEZ RUIZ JORGE EDUARDO</v>
          </cell>
        </row>
        <row r="3151">
          <cell r="A3151">
            <v>18560950</v>
          </cell>
          <cell r="B3151" t="str">
            <v>COMUNICACIONES JM LA 40</v>
          </cell>
        </row>
        <row r="3152">
          <cell r="A3152">
            <v>18602604</v>
          </cell>
          <cell r="B3152" t="str">
            <v>ALZATE GUILLERMO</v>
          </cell>
        </row>
        <row r="3153">
          <cell r="A3153">
            <v>18606549</v>
          </cell>
          <cell r="B3153" t="str">
            <v>JIMENEZ ALVARO</v>
          </cell>
        </row>
        <row r="3154">
          <cell r="A3154">
            <v>18616256</v>
          </cell>
          <cell r="B3154" t="str">
            <v>GARCIA BASTIDAS DIEGO FERNAND</v>
          </cell>
        </row>
        <row r="3155">
          <cell r="A3155">
            <v>18672443</v>
          </cell>
          <cell r="B3155" t="str">
            <v>JIMENEZ JUAN MANUEL</v>
          </cell>
        </row>
        <row r="3156">
          <cell r="A3156">
            <v>18912520</v>
          </cell>
          <cell r="B3156" t="str">
            <v>MARTINEZ RUIZ TEMILSON</v>
          </cell>
        </row>
        <row r="3157">
          <cell r="A3157">
            <v>18955699</v>
          </cell>
          <cell r="B3157" t="str">
            <v>JIMENEZ PIMIENTA MARIO</v>
          </cell>
        </row>
        <row r="3158">
          <cell r="A3158">
            <v>19017043</v>
          </cell>
          <cell r="B3158" t="str">
            <v>RIVERA VEGA JOSE IRNE</v>
          </cell>
        </row>
        <row r="3159">
          <cell r="A3159">
            <v>19060041</v>
          </cell>
          <cell r="B3159" t="str">
            <v>FARIAS FAJARDO JOSE OLIVERO</v>
          </cell>
        </row>
        <row r="3160">
          <cell r="A3160">
            <v>19066177</v>
          </cell>
          <cell r="B3160" t="str">
            <v>TORO SALAZAR HECTOR HERNAN</v>
          </cell>
        </row>
        <row r="3161">
          <cell r="A3161">
            <v>19076096</v>
          </cell>
          <cell r="B3161" t="str">
            <v>ENCISO ROQUE TULIO</v>
          </cell>
        </row>
        <row r="3162">
          <cell r="A3162">
            <v>19081523</v>
          </cell>
          <cell r="B3162" t="str">
            <v>PINTURAS LA 7 ANIBAL CARREÑO</v>
          </cell>
        </row>
        <row r="3163">
          <cell r="A3163">
            <v>19086925</v>
          </cell>
          <cell r="B3163" t="str">
            <v>GARCIA ARANGO GUSTAVO</v>
          </cell>
        </row>
        <row r="3164">
          <cell r="A3164">
            <v>19106609</v>
          </cell>
          <cell r="B3164" t="str">
            <v>PINILLA PEREZ JULIO CESAR</v>
          </cell>
        </row>
        <row r="3165">
          <cell r="A3165">
            <v>19112399</v>
          </cell>
          <cell r="B3165" t="str">
            <v>QUIJANO CARRILLO JAIRO</v>
          </cell>
        </row>
        <row r="3166">
          <cell r="A3166">
            <v>19112462</v>
          </cell>
          <cell r="B3166" t="str">
            <v>RUBIO GONZALEZ HECTOR GUILLER</v>
          </cell>
        </row>
        <row r="3167">
          <cell r="A3167">
            <v>19115544</v>
          </cell>
          <cell r="B3167" t="str">
            <v>RAMON GOMEZ JOSE LIZARDO</v>
          </cell>
        </row>
        <row r="3168">
          <cell r="A3168">
            <v>19116162</v>
          </cell>
          <cell r="B3168" t="str">
            <v>BERNAL LOPEZ LUIS CARLOS</v>
          </cell>
        </row>
        <row r="3169">
          <cell r="A3169">
            <v>19119636</v>
          </cell>
          <cell r="B3169" t="str">
            <v>SANCHEZ MONTEALEGRE ARCESIO</v>
          </cell>
        </row>
        <row r="3170">
          <cell r="A3170">
            <v>19134911</v>
          </cell>
          <cell r="B3170" t="str">
            <v>PARRA VARON ARMANDO</v>
          </cell>
        </row>
        <row r="3171">
          <cell r="A3171">
            <v>19173271</v>
          </cell>
          <cell r="B3171" t="str">
            <v>RODACENTRO DEL VALLE Y/O JAIR</v>
          </cell>
        </row>
        <row r="3172">
          <cell r="A3172">
            <v>19186286</v>
          </cell>
          <cell r="B3172" t="str">
            <v>GRANADA DUQUE HUGO</v>
          </cell>
        </row>
        <row r="3173">
          <cell r="A3173">
            <v>19189772</v>
          </cell>
          <cell r="B3173" t="str">
            <v>PAEZ M HUGO</v>
          </cell>
        </row>
        <row r="3174">
          <cell r="A3174">
            <v>19195948</v>
          </cell>
          <cell r="B3174" t="str">
            <v>ROJAS GOMEZ DAGOBERTO</v>
          </cell>
        </row>
        <row r="3175">
          <cell r="A3175">
            <v>19199731</v>
          </cell>
          <cell r="B3175" t="str">
            <v>QUEVEDO B PEDRO ANDRES</v>
          </cell>
        </row>
        <row r="3176">
          <cell r="A3176">
            <v>19216237</v>
          </cell>
          <cell r="B3176" t="str">
            <v>CANON OSPINA WILLIAM GERARDO</v>
          </cell>
        </row>
        <row r="3177">
          <cell r="A3177">
            <v>19221535</v>
          </cell>
          <cell r="B3177" t="str">
            <v>PERALTA JARAMILLO JOSE MARIA</v>
          </cell>
        </row>
        <row r="3178">
          <cell r="A3178">
            <v>19222045</v>
          </cell>
          <cell r="B3178" t="str">
            <v>LOPEZ JUAN</v>
          </cell>
        </row>
        <row r="3179">
          <cell r="A3179">
            <v>19224689</v>
          </cell>
          <cell r="B3179" t="str">
            <v>GARCIA HINESTROZA ADOLFO</v>
          </cell>
        </row>
        <row r="3180">
          <cell r="A3180">
            <v>19238810</v>
          </cell>
          <cell r="B3180" t="str">
            <v>CONTRERAS MONTES ENMANUEL ORE</v>
          </cell>
        </row>
        <row r="3181">
          <cell r="A3181">
            <v>19259051</v>
          </cell>
          <cell r="B3181" t="str">
            <v>MILLAN CAMARGO HECTOR JAIME</v>
          </cell>
        </row>
        <row r="3182">
          <cell r="A3182">
            <v>19262918</v>
          </cell>
          <cell r="B3182" t="str">
            <v>JIMENEZ PANTOJA IVAN</v>
          </cell>
        </row>
        <row r="3183">
          <cell r="A3183">
            <v>19269436</v>
          </cell>
          <cell r="B3183" t="str">
            <v>MONTOYA RIOS HAROLD</v>
          </cell>
        </row>
        <row r="3184">
          <cell r="A3184">
            <v>19273585</v>
          </cell>
          <cell r="B3184" t="str">
            <v>CABRERA HENRY</v>
          </cell>
        </row>
        <row r="3185">
          <cell r="A3185">
            <v>19275801</v>
          </cell>
          <cell r="B3185" t="str">
            <v>ALDANA SANDOVAL TITO GUILLERM</v>
          </cell>
        </row>
        <row r="3186">
          <cell r="A3186">
            <v>19283186</v>
          </cell>
          <cell r="B3186" t="str">
            <v>GRACIA SANCHEZ JAIME</v>
          </cell>
        </row>
        <row r="3187">
          <cell r="A3187">
            <v>19292165</v>
          </cell>
          <cell r="B3187" t="str">
            <v>LUBRICANTES LA 40</v>
          </cell>
        </row>
        <row r="3188">
          <cell r="A3188">
            <v>19296608</v>
          </cell>
          <cell r="B3188" t="str">
            <v>BUELVAS HOYOS JORGE LUIS</v>
          </cell>
        </row>
        <row r="3189">
          <cell r="A3189">
            <v>19300437</v>
          </cell>
          <cell r="B3189" t="str">
            <v>GARZON MANUEL ANCIZAR</v>
          </cell>
        </row>
        <row r="3190">
          <cell r="A3190">
            <v>19304787</v>
          </cell>
          <cell r="B3190" t="str">
            <v>RODRIGUEZ CASTANEDA MELECIO</v>
          </cell>
        </row>
        <row r="3191">
          <cell r="A3191">
            <v>19310308</v>
          </cell>
          <cell r="B3191" t="str">
            <v>QUINTANA CARLOS</v>
          </cell>
        </row>
        <row r="3192">
          <cell r="A3192">
            <v>19315636</v>
          </cell>
          <cell r="B3192" t="str">
            <v>VANEGAS GALINDO FELIX ARTURO</v>
          </cell>
        </row>
        <row r="3193">
          <cell r="A3193">
            <v>19324145</v>
          </cell>
          <cell r="B3193" t="str">
            <v>GUZMAN RAMOS FERNANDO</v>
          </cell>
        </row>
        <row r="3194">
          <cell r="A3194">
            <v>19325004</v>
          </cell>
          <cell r="B3194" t="str">
            <v>ALAYON ALAYON JORGE ALBERTO</v>
          </cell>
        </row>
        <row r="3195">
          <cell r="A3195">
            <v>19331274</v>
          </cell>
          <cell r="B3195" t="str">
            <v>ORTEGON MIGUEL A</v>
          </cell>
        </row>
        <row r="3196">
          <cell r="A3196">
            <v>19331707</v>
          </cell>
          <cell r="B3196" t="str">
            <v>ARISTIZABAL JAIME</v>
          </cell>
        </row>
        <row r="3197">
          <cell r="A3197">
            <v>19331918</v>
          </cell>
          <cell r="B3197" t="str">
            <v>CHAVEZ JORGE ENRIQUE</v>
          </cell>
        </row>
        <row r="3198">
          <cell r="A3198">
            <v>19339921</v>
          </cell>
          <cell r="B3198" t="str">
            <v>PATIÑOI CARLOS</v>
          </cell>
        </row>
        <row r="3199">
          <cell r="A3199">
            <v>19342956</v>
          </cell>
          <cell r="B3199" t="str">
            <v>SEVILLA OLIVAR OSBALDO</v>
          </cell>
        </row>
        <row r="3200">
          <cell r="A3200">
            <v>19343236</v>
          </cell>
          <cell r="B3200" t="str">
            <v>CARABALLO JAIRO ERNESTO</v>
          </cell>
        </row>
        <row r="3201">
          <cell r="A3201">
            <v>19344042</v>
          </cell>
          <cell r="B3201" t="str">
            <v>ARISTIZABAL CARDONA ARMANDO</v>
          </cell>
        </row>
        <row r="3202">
          <cell r="A3202">
            <v>19348606</v>
          </cell>
          <cell r="B3202" t="str">
            <v>ARANGO ALCIDES</v>
          </cell>
        </row>
        <row r="3203">
          <cell r="A3203">
            <v>19358846</v>
          </cell>
          <cell r="B3203" t="str">
            <v>PEÑA JESUS E</v>
          </cell>
        </row>
        <row r="3204">
          <cell r="A3204">
            <v>19365586</v>
          </cell>
          <cell r="B3204" t="str">
            <v>PEÑA RICARDO PARABRISAS Y ACC</v>
          </cell>
        </row>
        <row r="3205">
          <cell r="A3205">
            <v>19365973</v>
          </cell>
          <cell r="B3205" t="str">
            <v>HOTEL MATAMBO</v>
          </cell>
        </row>
        <row r="3206">
          <cell r="A3206">
            <v>19374755</v>
          </cell>
          <cell r="B3206" t="str">
            <v>OROZCO LUIS FERNANDO</v>
          </cell>
        </row>
        <row r="3207">
          <cell r="A3207">
            <v>19382908</v>
          </cell>
          <cell r="B3207" t="str">
            <v>Y O EDGAR HERNANDEZ RIVEROS</v>
          </cell>
        </row>
        <row r="3208">
          <cell r="A3208">
            <v>19390632</v>
          </cell>
          <cell r="B3208" t="str">
            <v>PARDO URIBE JUAN MANUEL</v>
          </cell>
        </row>
        <row r="3209">
          <cell r="A3209">
            <v>19392140</v>
          </cell>
          <cell r="B3209" t="str">
            <v>CALLE ANGEL ALVARO DE JESUS</v>
          </cell>
        </row>
        <row r="3210">
          <cell r="A3210">
            <v>19392610</v>
          </cell>
          <cell r="B3210" t="str">
            <v>MOLANO JORGE</v>
          </cell>
        </row>
        <row r="3211">
          <cell r="A3211">
            <v>19393226</v>
          </cell>
          <cell r="B3211" t="str">
            <v>MELO MEDINA HUGO</v>
          </cell>
        </row>
        <row r="3212">
          <cell r="A3212">
            <v>19404439</v>
          </cell>
          <cell r="B3212" t="str">
            <v>TONERS Y TINTAS</v>
          </cell>
        </row>
        <row r="3213">
          <cell r="A3213">
            <v>19408101</v>
          </cell>
          <cell r="B3213" t="str">
            <v>PRODUCTOS QUIMICOS LA CONQUIS</v>
          </cell>
        </row>
        <row r="3214">
          <cell r="A3214">
            <v>19413819</v>
          </cell>
          <cell r="B3214" t="str">
            <v>PARRA SUAREZ HERNANDO</v>
          </cell>
        </row>
        <row r="3215">
          <cell r="A3215">
            <v>19423877</v>
          </cell>
          <cell r="B3215" t="str">
            <v>CASTRO VELOZA ALIRIO</v>
          </cell>
        </row>
        <row r="3216">
          <cell r="A3216">
            <v>19437819</v>
          </cell>
          <cell r="B3216" t="str">
            <v>ATEHORTUA JHON JAIRO</v>
          </cell>
        </row>
        <row r="3217">
          <cell r="A3217">
            <v>19439677</v>
          </cell>
          <cell r="B3217" t="str">
            <v>CASTRO AREVALO CESAR ORLANDO</v>
          </cell>
        </row>
        <row r="3218">
          <cell r="A3218">
            <v>19441166</v>
          </cell>
          <cell r="B3218" t="str">
            <v>GALINDO GARCIA JESUS NOE</v>
          </cell>
        </row>
        <row r="3219">
          <cell r="A3219">
            <v>19448617</v>
          </cell>
          <cell r="B3219" t="str">
            <v>AUTOCENTRO SANTA MONICA</v>
          </cell>
        </row>
        <row r="3220">
          <cell r="A3220">
            <v>19454762</v>
          </cell>
          <cell r="B3220" t="str">
            <v>VASQUEZ GALVIS OTONIEL</v>
          </cell>
        </row>
        <row r="3221">
          <cell r="A3221">
            <v>19460729</v>
          </cell>
          <cell r="B3221" t="str">
            <v>CARDENAS I LUIS ROBERTO</v>
          </cell>
        </row>
        <row r="3222">
          <cell r="A3222">
            <v>19479762</v>
          </cell>
          <cell r="B3222" t="str">
            <v>VALENCIA CINFUENTES CARLOS AL</v>
          </cell>
        </row>
        <row r="3223">
          <cell r="A3223">
            <v>19482402</v>
          </cell>
          <cell r="B3223" t="str">
            <v>OLAYA GERMAN</v>
          </cell>
        </row>
        <row r="3224">
          <cell r="A3224">
            <v>19488492</v>
          </cell>
          <cell r="B3224" t="str">
            <v>MEJIA JOSE LUIS</v>
          </cell>
        </row>
        <row r="3225">
          <cell r="A3225">
            <v>20052253</v>
          </cell>
          <cell r="B3225" t="str">
            <v>OSPINA ADIELA</v>
          </cell>
        </row>
        <row r="3226">
          <cell r="A3226">
            <v>20169824</v>
          </cell>
          <cell r="B3226" t="str">
            <v>DE ARCE MARINA</v>
          </cell>
        </row>
        <row r="3227">
          <cell r="A3227">
            <v>20187311</v>
          </cell>
          <cell r="B3227" t="str">
            <v>CASTRO MONTES MARIA AURORA</v>
          </cell>
        </row>
        <row r="3228">
          <cell r="A3228">
            <v>20209101</v>
          </cell>
          <cell r="B3228" t="str">
            <v>CUERO ARTURO</v>
          </cell>
        </row>
        <row r="3229">
          <cell r="A3229">
            <v>20493250</v>
          </cell>
          <cell r="B3229" t="str">
            <v>MALDONADO GONZALEZ MERCEDES</v>
          </cell>
        </row>
        <row r="3230">
          <cell r="A3230">
            <v>20637643</v>
          </cell>
          <cell r="B3230" t="str">
            <v>ZAMBRANO HERNANDEZ LUZ MARINA</v>
          </cell>
        </row>
        <row r="3231">
          <cell r="A3231">
            <v>20686428</v>
          </cell>
          <cell r="B3231" t="str">
            <v>LOPEZ ARTURO</v>
          </cell>
        </row>
        <row r="3232">
          <cell r="A3232">
            <v>20829697</v>
          </cell>
          <cell r="B3232" t="str">
            <v>GARZON RODRIGUEZ SANDRA PATRI</v>
          </cell>
        </row>
        <row r="3233">
          <cell r="A3233">
            <v>20899688</v>
          </cell>
          <cell r="B3233" t="str">
            <v>PANADERIA Y CAFETERIA LA ESQU</v>
          </cell>
        </row>
        <row r="3234">
          <cell r="A3234">
            <v>20925987</v>
          </cell>
          <cell r="B3234" t="str">
            <v>RODRIGUEZ YOLANDA</v>
          </cell>
        </row>
        <row r="3235">
          <cell r="A3235">
            <v>20940830</v>
          </cell>
          <cell r="B3235" t="str">
            <v>DISTRIBUIDORA AUTOPARTES DEL</v>
          </cell>
        </row>
        <row r="3236">
          <cell r="A3236">
            <v>21203441</v>
          </cell>
          <cell r="B3236" t="str">
            <v>RIVERO ROJAS ERNEDY</v>
          </cell>
        </row>
        <row r="3237">
          <cell r="A3237">
            <v>21212121</v>
          </cell>
          <cell r="B3237" t="str">
            <v>CARDENAS GUSTAVO</v>
          </cell>
        </row>
        <row r="3238">
          <cell r="A3238">
            <v>21358827</v>
          </cell>
          <cell r="B3238" t="str">
            <v>ARANGO DE BUITRAGO LUZ STELLA</v>
          </cell>
        </row>
        <row r="3239">
          <cell r="A3239">
            <v>21375529</v>
          </cell>
          <cell r="B3239" t="str">
            <v>ESPINOZA NORA</v>
          </cell>
        </row>
        <row r="3240">
          <cell r="A3240">
            <v>21379132</v>
          </cell>
          <cell r="B3240" t="str">
            <v>SALGADO G  RUBY</v>
          </cell>
        </row>
        <row r="3241">
          <cell r="A3241">
            <v>21482184</v>
          </cell>
          <cell r="B3241" t="str">
            <v>PANADERIA Y PASTELERIA SABROS</v>
          </cell>
        </row>
        <row r="3242">
          <cell r="A3242">
            <v>21743141</v>
          </cell>
          <cell r="B3242" t="str">
            <v>GARCIA VARGAS BELARMINA DEL S</v>
          </cell>
        </row>
        <row r="3243">
          <cell r="A3243">
            <v>21773929</v>
          </cell>
          <cell r="B3243" t="str">
            <v>HOYOS ROSA EMMA</v>
          </cell>
        </row>
        <row r="3244">
          <cell r="A3244">
            <v>21776625</v>
          </cell>
          <cell r="B3244" t="str">
            <v>ASADOS Y ASADOS</v>
          </cell>
        </row>
        <row r="3245">
          <cell r="A3245">
            <v>21776926</v>
          </cell>
          <cell r="B3245" t="str">
            <v>GARCIA DE ARCILA MARIA FANNY</v>
          </cell>
        </row>
        <row r="3246">
          <cell r="A3246">
            <v>21778955</v>
          </cell>
          <cell r="B3246" t="str">
            <v>GOMEZ GIRALDO CARMEN LUCELLY</v>
          </cell>
        </row>
        <row r="3247">
          <cell r="A3247">
            <v>21779922</v>
          </cell>
          <cell r="B3247" t="str">
            <v>LOPEZ DE GIRALDO LUZ ELENA</v>
          </cell>
        </row>
        <row r="3248">
          <cell r="A3248">
            <v>21788015</v>
          </cell>
          <cell r="B3248" t="str">
            <v>PARRA JIMENEZ DORIS EUGENIA</v>
          </cell>
        </row>
        <row r="3249">
          <cell r="A3249">
            <v>21862685</v>
          </cell>
          <cell r="B3249" t="str">
            <v>RUIZ PEREZ FANNY DEL SOCORRO</v>
          </cell>
        </row>
        <row r="3250">
          <cell r="A3250">
            <v>21870886</v>
          </cell>
          <cell r="B3250" t="str">
            <v>OROZCO ANA EVA</v>
          </cell>
        </row>
        <row r="3251">
          <cell r="A3251">
            <v>21871214</v>
          </cell>
          <cell r="B3251" t="str">
            <v>SERNA GOMEZ BLANCA LIGIA</v>
          </cell>
        </row>
        <row r="3252">
          <cell r="A3252">
            <v>21873077</v>
          </cell>
          <cell r="B3252" t="str">
            <v>SERNA NORA ELENA</v>
          </cell>
        </row>
        <row r="3253">
          <cell r="A3253">
            <v>21873751</v>
          </cell>
          <cell r="B3253" t="str">
            <v>OROZCO LOPEZ ALBA LUCIA</v>
          </cell>
        </row>
        <row r="3254">
          <cell r="A3254">
            <v>21911614</v>
          </cell>
          <cell r="B3254" t="str">
            <v>LONDOÑO DIANA LUCIA</v>
          </cell>
        </row>
        <row r="3255">
          <cell r="A3255">
            <v>21928521</v>
          </cell>
          <cell r="B3255" t="str">
            <v>ARAGON CANO SOR GABRIELA</v>
          </cell>
        </row>
        <row r="3256">
          <cell r="A3256">
            <v>21977216</v>
          </cell>
          <cell r="B3256" t="str">
            <v>GONZALEZ DIAZ TERESITA</v>
          </cell>
        </row>
        <row r="3257">
          <cell r="A3257">
            <v>22004326</v>
          </cell>
          <cell r="B3257" t="str">
            <v>VELASQUEZ MARINA</v>
          </cell>
        </row>
        <row r="3258">
          <cell r="A3258">
            <v>22005405</v>
          </cell>
          <cell r="B3258" t="str">
            <v>FLOREZ MARIA SEINET</v>
          </cell>
        </row>
        <row r="3259">
          <cell r="A3259">
            <v>22005456</v>
          </cell>
          <cell r="B3259" t="str">
            <v>COPIAS Y PAPELES</v>
          </cell>
        </row>
        <row r="3260">
          <cell r="A3260">
            <v>22222222</v>
          </cell>
          <cell r="B3260" t="str">
            <v>CUANTIAS MENORES</v>
          </cell>
        </row>
        <row r="3261">
          <cell r="A3261">
            <v>22591434</v>
          </cell>
          <cell r="B3261" t="str">
            <v>GONZALEZ DAYS BEYS</v>
          </cell>
        </row>
        <row r="3262">
          <cell r="A3262">
            <v>22701209</v>
          </cell>
          <cell r="B3262" t="str">
            <v>FERREMUNDIAL</v>
          </cell>
        </row>
        <row r="3263">
          <cell r="A3263">
            <v>23268146</v>
          </cell>
          <cell r="B3263" t="str">
            <v>GONZALEZ DE GONZALEZ ROSA ELE</v>
          </cell>
        </row>
        <row r="3264">
          <cell r="A3264">
            <v>23454238</v>
          </cell>
          <cell r="B3264" t="str">
            <v>CAMACHO TELLEZ MARLENY</v>
          </cell>
        </row>
        <row r="3265">
          <cell r="A3265">
            <v>23474699</v>
          </cell>
          <cell r="B3265" t="str">
            <v>ESPITIA LOPEZ GLORIA ELSA</v>
          </cell>
        </row>
        <row r="3266">
          <cell r="A3266">
            <v>23490598</v>
          </cell>
          <cell r="B3266" t="str">
            <v>TORNIPARTES LA 40</v>
          </cell>
        </row>
        <row r="3267">
          <cell r="A3267">
            <v>23495466</v>
          </cell>
          <cell r="B3267" t="str">
            <v>NINO CIPAMOCHA CARMENZA</v>
          </cell>
        </row>
        <row r="3268">
          <cell r="A3268">
            <v>23607357</v>
          </cell>
          <cell r="B3268" t="str">
            <v>VARGAS VARGAS LIGIA S</v>
          </cell>
        </row>
        <row r="3269">
          <cell r="A3269">
            <v>23895176</v>
          </cell>
          <cell r="B3269" t="str">
            <v>ALVAREZ DE VILLANUEVA AMPARO</v>
          </cell>
        </row>
        <row r="3270">
          <cell r="A3270">
            <v>23897538</v>
          </cell>
          <cell r="B3270" t="str">
            <v>TORO DE HERNANDEZ MARIA ALAIS</v>
          </cell>
        </row>
        <row r="3271">
          <cell r="A3271">
            <v>23912917</v>
          </cell>
          <cell r="B3271" t="str">
            <v>NOVA DELGADO MARIA ALICIA</v>
          </cell>
        </row>
        <row r="3272">
          <cell r="A3272">
            <v>23984036</v>
          </cell>
          <cell r="B3272" t="str">
            <v>MORA ARIAS ADRIANA MARCELA</v>
          </cell>
        </row>
        <row r="3273">
          <cell r="A3273">
            <v>24120562</v>
          </cell>
          <cell r="B3273" t="str">
            <v>LOPEZ YANETH</v>
          </cell>
        </row>
        <row r="3274">
          <cell r="A3274">
            <v>24179381</v>
          </cell>
          <cell r="B3274" t="str">
            <v>SANCHEZ AVILA DIANA IBETH</v>
          </cell>
        </row>
        <row r="3275">
          <cell r="A3275">
            <v>24280015</v>
          </cell>
          <cell r="B3275" t="str">
            <v>MORALES DE GOMEZ MIRIAM</v>
          </cell>
        </row>
        <row r="3276">
          <cell r="A3276">
            <v>24322484</v>
          </cell>
          <cell r="B3276" t="str">
            <v>ROJAS T CARLOS A</v>
          </cell>
        </row>
        <row r="3277">
          <cell r="A3277">
            <v>24331624</v>
          </cell>
          <cell r="B3277" t="str">
            <v>PERDOMO ELSY</v>
          </cell>
        </row>
        <row r="3278">
          <cell r="A3278">
            <v>24336648</v>
          </cell>
          <cell r="B3278" t="str">
            <v>VARGAZ DIAZ ALEXANDRA</v>
          </cell>
        </row>
        <row r="3279">
          <cell r="A3279">
            <v>24344101</v>
          </cell>
          <cell r="B3279" t="str">
            <v>RIOS RIVERA PAULA ANDREA</v>
          </cell>
        </row>
        <row r="3280">
          <cell r="A3280">
            <v>24367397</v>
          </cell>
          <cell r="B3280" t="str">
            <v>RIOS MARTHA</v>
          </cell>
        </row>
        <row r="3281">
          <cell r="A3281">
            <v>24368443</v>
          </cell>
          <cell r="B3281" t="str">
            <v>ARCILA SUAREZ DORA ISBELIA</v>
          </cell>
        </row>
        <row r="3282">
          <cell r="A3282">
            <v>24382165</v>
          </cell>
          <cell r="B3282" t="str">
            <v>EDS BARRANQUILLA</v>
          </cell>
        </row>
        <row r="3283">
          <cell r="A3283">
            <v>24390363</v>
          </cell>
          <cell r="B3283" t="str">
            <v>VILLEGAS VILLEGAS MARTHA YAMI</v>
          </cell>
        </row>
        <row r="3284">
          <cell r="A3284">
            <v>24392165</v>
          </cell>
          <cell r="B3284" t="str">
            <v>EDS BARRANQUILLA</v>
          </cell>
        </row>
        <row r="3285">
          <cell r="A3285">
            <v>24407739</v>
          </cell>
          <cell r="B3285" t="str">
            <v>ARISTIZABAL SIERRA MARIA INES</v>
          </cell>
        </row>
        <row r="3286">
          <cell r="A3286">
            <v>24413485</v>
          </cell>
          <cell r="B3286" t="str">
            <v>SEPULVEDA MELKY</v>
          </cell>
        </row>
        <row r="3287">
          <cell r="A3287">
            <v>24460604</v>
          </cell>
          <cell r="B3287" t="str">
            <v>PINEDA VALERO DIOSELINA</v>
          </cell>
        </row>
        <row r="3288">
          <cell r="A3288">
            <v>24478927</v>
          </cell>
          <cell r="B3288" t="str">
            <v>CARRIAZO DE TAPIA AYDA DAMIAN</v>
          </cell>
        </row>
        <row r="3289">
          <cell r="A3289">
            <v>24485669</v>
          </cell>
          <cell r="B3289" t="str">
            <v>GOMEZ DE ZULUAGA MARIA EDELMI</v>
          </cell>
        </row>
        <row r="3290">
          <cell r="A3290">
            <v>24543258</v>
          </cell>
          <cell r="B3290" t="str">
            <v>RODAS DE NARANJO LETICIA</v>
          </cell>
        </row>
        <row r="3291">
          <cell r="A3291">
            <v>24568943</v>
          </cell>
          <cell r="B3291" t="str">
            <v>ROA DE OROZCO FLOR MARIA</v>
          </cell>
        </row>
        <row r="3292">
          <cell r="A3292">
            <v>24572982</v>
          </cell>
          <cell r="B3292" t="str">
            <v>MARIN EUNICE POSADA LA VICTOR</v>
          </cell>
        </row>
        <row r="3293">
          <cell r="A3293">
            <v>24576219</v>
          </cell>
          <cell r="B3293" t="str">
            <v>HOTEL VARON</v>
          </cell>
        </row>
        <row r="3294">
          <cell r="A3294">
            <v>24586031</v>
          </cell>
          <cell r="B3294" t="str">
            <v>DAVILA DIANA MARCELA</v>
          </cell>
        </row>
        <row r="3295">
          <cell r="A3295">
            <v>24590098</v>
          </cell>
          <cell r="B3295" t="str">
            <v>RESTREPO LONDONO ANGELA MARIA</v>
          </cell>
        </row>
        <row r="3296">
          <cell r="A3296">
            <v>24605484</v>
          </cell>
          <cell r="B3296" t="str">
            <v>BLANDON BERMUDEZ JULIETA</v>
          </cell>
        </row>
        <row r="3297">
          <cell r="A3297">
            <v>24622535</v>
          </cell>
          <cell r="B3297" t="str">
            <v>ZAPATA MARIA E</v>
          </cell>
        </row>
        <row r="3298">
          <cell r="A3298">
            <v>24623116</v>
          </cell>
          <cell r="B3298" t="str">
            <v>MONTENEGRO ILIA</v>
          </cell>
        </row>
        <row r="3299">
          <cell r="A3299">
            <v>24650998</v>
          </cell>
          <cell r="B3299" t="str">
            <v>DE CASTRO BEATRIZ</v>
          </cell>
        </row>
        <row r="3300">
          <cell r="A3300">
            <v>24701804</v>
          </cell>
          <cell r="B3300" t="str">
            <v>DIAZ GLORIA PATRICIA</v>
          </cell>
        </row>
        <row r="3301">
          <cell r="A3301">
            <v>24711751</v>
          </cell>
          <cell r="B3301" t="str">
            <v>SANCHEZ GACIA MARIA ELIZABETH</v>
          </cell>
        </row>
        <row r="3302">
          <cell r="A3302">
            <v>24728105</v>
          </cell>
          <cell r="B3302" t="str">
            <v>SUPERTIENDA LA SORPRESA</v>
          </cell>
        </row>
        <row r="3303">
          <cell r="A3303">
            <v>24758042</v>
          </cell>
          <cell r="B3303" t="str">
            <v>YEPES LUZ MARIA</v>
          </cell>
        </row>
        <row r="3304">
          <cell r="A3304">
            <v>24804701</v>
          </cell>
          <cell r="B3304" t="str">
            <v>SAAVEDRA CIELO</v>
          </cell>
        </row>
        <row r="3305">
          <cell r="A3305">
            <v>24808731</v>
          </cell>
          <cell r="B3305" t="str">
            <v>BOTERO MUOZ MARTHA LUCIA</v>
          </cell>
        </row>
        <row r="3306">
          <cell r="A3306">
            <v>24808825</v>
          </cell>
          <cell r="B3306" t="str">
            <v>BOLANOS RIVERA CLARA INES</v>
          </cell>
        </row>
        <row r="3307">
          <cell r="A3307">
            <v>24824181</v>
          </cell>
          <cell r="B3307" t="str">
            <v>ARANGO GARCIA MARIA RUTH</v>
          </cell>
        </row>
        <row r="3308">
          <cell r="A3308">
            <v>24824191</v>
          </cell>
          <cell r="B3308" t="str">
            <v>ELECTRICOS Y ELECTRICOS ESPEC</v>
          </cell>
        </row>
        <row r="3309">
          <cell r="A3309">
            <v>24850454</v>
          </cell>
          <cell r="B3309" t="str">
            <v>RESTAURANTE EMPANADERIA MANDU</v>
          </cell>
        </row>
        <row r="3310">
          <cell r="A3310">
            <v>24863095</v>
          </cell>
          <cell r="B3310" t="str">
            <v>TRUJILLO ARANGO BERNARDA ELEN</v>
          </cell>
        </row>
        <row r="3311">
          <cell r="A3311">
            <v>24865659</v>
          </cell>
          <cell r="B3311" t="str">
            <v>LEON DE ZULUAGA MARIA LUCELLY</v>
          </cell>
        </row>
        <row r="3312">
          <cell r="A3312">
            <v>24869647</v>
          </cell>
          <cell r="B3312" t="str">
            <v>HINCAPIE CORTEZ RUBY ESPERANZ</v>
          </cell>
        </row>
        <row r="3313">
          <cell r="A3313">
            <v>24872533</v>
          </cell>
          <cell r="B3313" t="str">
            <v>MORALES CENAIDA</v>
          </cell>
        </row>
        <row r="3314">
          <cell r="A3314">
            <v>24890378</v>
          </cell>
          <cell r="B3314" t="str">
            <v>ALMANYA DE LONDONO ASTRID</v>
          </cell>
        </row>
        <row r="3315">
          <cell r="A3315">
            <v>24904273</v>
          </cell>
          <cell r="B3315" t="str">
            <v>DE QUINTERO MARIA NIETO</v>
          </cell>
        </row>
        <row r="3316">
          <cell r="A3316">
            <v>24935873</v>
          </cell>
          <cell r="B3316" t="str">
            <v>MAZUERA DE L  DOLY</v>
          </cell>
        </row>
        <row r="3317">
          <cell r="A3317">
            <v>24941532</v>
          </cell>
          <cell r="B3317" t="str">
            <v>ARRENDAMIENTOS LA SEXTA</v>
          </cell>
        </row>
        <row r="3318">
          <cell r="A3318">
            <v>24987983</v>
          </cell>
          <cell r="B3318" t="str">
            <v>ASADERO EL VIEJO PAISA</v>
          </cell>
        </row>
        <row r="3319">
          <cell r="A3319">
            <v>25014345</v>
          </cell>
          <cell r="B3319" t="str">
            <v>AGUIRRE MARIN MARIA CAROLA</v>
          </cell>
        </row>
        <row r="3320">
          <cell r="A3320">
            <v>25058620</v>
          </cell>
          <cell r="B3320" t="str">
            <v>COPYSERVER</v>
          </cell>
        </row>
        <row r="3321">
          <cell r="A3321">
            <v>25116067</v>
          </cell>
          <cell r="B3321" t="str">
            <v>PATINO DE VILLAMIL MARLENE</v>
          </cell>
        </row>
        <row r="3322">
          <cell r="A3322">
            <v>25119810</v>
          </cell>
          <cell r="B3322" t="str">
            <v>RAMIREZ FLOR EDILIA</v>
          </cell>
        </row>
        <row r="3323">
          <cell r="A3323">
            <v>25154948</v>
          </cell>
          <cell r="B3323" t="str">
            <v>SILVA LUZ MARINA</v>
          </cell>
        </row>
        <row r="3324">
          <cell r="A3324">
            <v>25256240</v>
          </cell>
          <cell r="B3324" t="str">
            <v>SALAZAR PUYO GRACIELA</v>
          </cell>
        </row>
        <row r="3325">
          <cell r="A3325">
            <v>25259240</v>
          </cell>
          <cell r="B3325" t="str">
            <v>SALAZAR GRACIELA</v>
          </cell>
        </row>
        <row r="3326">
          <cell r="A3326">
            <v>25259485</v>
          </cell>
          <cell r="B3326" t="str">
            <v>SATIZABAL AYDA DE</v>
          </cell>
        </row>
        <row r="3327">
          <cell r="A3327">
            <v>25260308</v>
          </cell>
          <cell r="B3327" t="str">
            <v>HURTADO FLOR DE MARIA</v>
          </cell>
        </row>
        <row r="3328">
          <cell r="A3328">
            <v>25270208</v>
          </cell>
          <cell r="B3328" t="str">
            <v>TABARES SANCHEZ ARGENSOLA</v>
          </cell>
        </row>
        <row r="3329">
          <cell r="A3329">
            <v>25272612</v>
          </cell>
          <cell r="B3329" t="str">
            <v>DAZA HOYOS YENNY ONEIDA</v>
          </cell>
        </row>
        <row r="3330">
          <cell r="A3330">
            <v>25275504</v>
          </cell>
          <cell r="B3330" t="str">
            <v>MERA VICTORIA</v>
          </cell>
        </row>
        <row r="3331">
          <cell r="A3331">
            <v>25275849</v>
          </cell>
          <cell r="B3331" t="str">
            <v>MICANQUER CORDOBA MARIA FERNA</v>
          </cell>
        </row>
        <row r="3332">
          <cell r="A3332">
            <v>25281509</v>
          </cell>
          <cell r="B3332" t="str">
            <v>MONDRAGON MACA CLAUDIA JIMENA</v>
          </cell>
        </row>
        <row r="3333">
          <cell r="A3333">
            <v>25283067</v>
          </cell>
          <cell r="B3333" t="str">
            <v>LOPEZ Q SANDRA PATRICIA</v>
          </cell>
        </row>
        <row r="3334">
          <cell r="A3334">
            <v>25285321</v>
          </cell>
          <cell r="B3334" t="str">
            <v>CAMPO CELY MARIA ALEJANDRA</v>
          </cell>
        </row>
        <row r="3335">
          <cell r="A3335">
            <v>25287535</v>
          </cell>
          <cell r="B3335" t="str">
            <v>PARQUEADERO SIETE A SIETE</v>
          </cell>
        </row>
        <row r="3336">
          <cell r="A3336">
            <v>25290929</v>
          </cell>
          <cell r="B3336" t="str">
            <v>GUTIERREZ MONJE ALFA</v>
          </cell>
        </row>
        <row r="3337">
          <cell r="A3337">
            <v>25291968</v>
          </cell>
          <cell r="B3337" t="str">
            <v>BENAVIDES OCAMPO MARY ISABEL</v>
          </cell>
        </row>
        <row r="3338">
          <cell r="A3338">
            <v>25292624</v>
          </cell>
          <cell r="B3338" t="str">
            <v>CASTRO RAMIREZ RUBY MAYERLY</v>
          </cell>
        </row>
        <row r="3339">
          <cell r="A3339">
            <v>25415841</v>
          </cell>
          <cell r="B3339" t="str">
            <v>ELVIRA LOPEZ MARYELI</v>
          </cell>
        </row>
        <row r="3340">
          <cell r="A3340">
            <v>25522596</v>
          </cell>
          <cell r="B3340" t="str">
            <v>ZUÑIGA RUBIELA</v>
          </cell>
        </row>
        <row r="3341">
          <cell r="A3341">
            <v>25527562</v>
          </cell>
          <cell r="B3341" t="str">
            <v>VILLOTA GOMEZ RUTH PATRICIA</v>
          </cell>
        </row>
        <row r="3342">
          <cell r="A3342">
            <v>25527915</v>
          </cell>
          <cell r="B3342" t="str">
            <v>JARAMILLO PARRA MARIA YAMILET</v>
          </cell>
        </row>
        <row r="3343">
          <cell r="A3343">
            <v>25544068</v>
          </cell>
          <cell r="B3343" t="str">
            <v>FLOR LEON DERLY EUNICE</v>
          </cell>
        </row>
        <row r="3344">
          <cell r="A3344">
            <v>25545536</v>
          </cell>
          <cell r="B3344" t="str">
            <v>CHICA AGUIRRE MILENA</v>
          </cell>
        </row>
        <row r="3345">
          <cell r="A3345">
            <v>25545887</v>
          </cell>
          <cell r="B3345" t="str">
            <v>GARCIA GUAZA MARGARITA</v>
          </cell>
        </row>
        <row r="3346">
          <cell r="A3346">
            <v>25618310</v>
          </cell>
          <cell r="B3346" t="str">
            <v>ATEHORTUA JAIME</v>
          </cell>
        </row>
        <row r="3347">
          <cell r="A3347">
            <v>25618869</v>
          </cell>
          <cell r="B3347" t="str">
            <v>CARVAJAL GIRALDO CATHERINE</v>
          </cell>
        </row>
        <row r="3348">
          <cell r="A3348">
            <v>25634358</v>
          </cell>
          <cell r="B3348" t="str">
            <v>DIAZ MAYORGA MARICELA</v>
          </cell>
        </row>
        <row r="3349">
          <cell r="A3349">
            <v>26000766</v>
          </cell>
          <cell r="B3349" t="str">
            <v>POLONIA CECILIA</v>
          </cell>
        </row>
        <row r="3350">
          <cell r="A3350">
            <v>26115235</v>
          </cell>
          <cell r="B3350" t="str">
            <v>QUIJANO CARMEN ESTELLA</v>
          </cell>
        </row>
        <row r="3351">
          <cell r="A3351">
            <v>26235378</v>
          </cell>
          <cell r="B3351" t="str">
            <v>ROJAS RODRIGO</v>
          </cell>
        </row>
        <row r="3352">
          <cell r="A3352">
            <v>26401128</v>
          </cell>
          <cell r="B3352" t="str">
            <v>DUSSAN DE CHARRY JUDIHT</v>
          </cell>
        </row>
        <row r="3353">
          <cell r="A3353">
            <v>26409993</v>
          </cell>
          <cell r="B3353" t="str">
            <v>MARTINEZ FERNANDA</v>
          </cell>
        </row>
        <row r="3354">
          <cell r="A3354">
            <v>26411203</v>
          </cell>
          <cell r="B3354" t="str">
            <v>RAMIREZ ELVIRA</v>
          </cell>
        </row>
        <row r="3355">
          <cell r="A3355">
            <v>26416398</v>
          </cell>
          <cell r="B3355" t="str">
            <v>MURILLO CARLOS</v>
          </cell>
        </row>
        <row r="3356">
          <cell r="A3356">
            <v>26423693</v>
          </cell>
          <cell r="B3356" t="str">
            <v>VALENCIA ADRIANA</v>
          </cell>
        </row>
        <row r="3357">
          <cell r="A3357">
            <v>26429747</v>
          </cell>
          <cell r="B3357" t="str">
            <v>PINILLA GUTIERREZ LINA MEJIA</v>
          </cell>
        </row>
        <row r="3358">
          <cell r="A3358">
            <v>26449336</v>
          </cell>
          <cell r="B3358" t="str">
            <v>GUTIERREZ MARIA LOURDES</v>
          </cell>
        </row>
        <row r="3359">
          <cell r="A3359">
            <v>26449364</v>
          </cell>
          <cell r="B3359" t="str">
            <v>CULMA DE TRUJILLO GRACIELA</v>
          </cell>
        </row>
        <row r="3360">
          <cell r="A3360">
            <v>26459049</v>
          </cell>
          <cell r="B3360" t="str">
            <v>MARINA CARDOZO ARAGONEZ</v>
          </cell>
        </row>
        <row r="3361">
          <cell r="A3361">
            <v>26470195</v>
          </cell>
          <cell r="B3361" t="str">
            <v>NASAYO ANDAPINA LUZ MARLENY</v>
          </cell>
        </row>
        <row r="3362">
          <cell r="A3362">
            <v>26470599</v>
          </cell>
          <cell r="B3362" t="str">
            <v>GRAFFE CASTILLO ELCIRA</v>
          </cell>
        </row>
        <row r="3363">
          <cell r="A3363">
            <v>26499173</v>
          </cell>
          <cell r="B3363" t="str">
            <v>CALDERON DALILA</v>
          </cell>
        </row>
        <row r="3364">
          <cell r="A3364">
            <v>26499397</v>
          </cell>
          <cell r="B3364" t="str">
            <v>RIVAS CRISTINA</v>
          </cell>
        </row>
        <row r="3365">
          <cell r="A3365">
            <v>26499939</v>
          </cell>
          <cell r="B3365" t="str">
            <v>PALACIOS DE MOSQUERA ANA VICT</v>
          </cell>
        </row>
        <row r="3366">
          <cell r="A3366">
            <v>26500083</v>
          </cell>
          <cell r="B3366" t="str">
            <v>BERNAL RAMIREZ GLORIA DAISY</v>
          </cell>
        </row>
        <row r="3367">
          <cell r="A3367">
            <v>26500104</v>
          </cell>
          <cell r="B3367" t="str">
            <v>MARTINEZ LILA MARIA</v>
          </cell>
        </row>
        <row r="3368">
          <cell r="A3368">
            <v>26500208</v>
          </cell>
          <cell r="B3368" t="str">
            <v>AROS DE SOTO FLAMINIA</v>
          </cell>
        </row>
        <row r="3369">
          <cell r="A3369">
            <v>26500251</v>
          </cell>
          <cell r="B3369" t="str">
            <v>MENDEZ DE MARTINEZ CECILIA</v>
          </cell>
        </row>
        <row r="3370">
          <cell r="A3370">
            <v>26500746</v>
          </cell>
          <cell r="B3370" t="str">
            <v>DIAZ ROJAS ORFILIA</v>
          </cell>
        </row>
        <row r="3371">
          <cell r="A3371">
            <v>26501298</v>
          </cell>
          <cell r="B3371" t="str">
            <v>URRIAGO AVILA ALICIA</v>
          </cell>
        </row>
        <row r="3372">
          <cell r="A3372">
            <v>26501309</v>
          </cell>
          <cell r="B3372" t="str">
            <v>ROBLES BARREIRO YOLANDA</v>
          </cell>
        </row>
        <row r="3373">
          <cell r="A3373">
            <v>26501372</v>
          </cell>
          <cell r="B3373" t="str">
            <v>FALLA HERRERA CARMEN</v>
          </cell>
        </row>
        <row r="3374">
          <cell r="A3374">
            <v>26501446</v>
          </cell>
          <cell r="B3374" t="str">
            <v>TORRES OLGA PATRICIA</v>
          </cell>
        </row>
        <row r="3375">
          <cell r="A3375">
            <v>26501735</v>
          </cell>
          <cell r="B3375" t="str">
            <v>PEREZ ORTIZ GLORIA AMPARO</v>
          </cell>
        </row>
        <row r="3376">
          <cell r="A3376">
            <v>26501945</v>
          </cell>
          <cell r="B3376" t="str">
            <v>CERON VARGAS MATILDE</v>
          </cell>
        </row>
        <row r="3377">
          <cell r="A3377">
            <v>26502233</v>
          </cell>
          <cell r="B3377" t="str">
            <v>FIERRO DE MOSQUERA ARACELLY</v>
          </cell>
        </row>
        <row r="3378">
          <cell r="A3378">
            <v>26502575</v>
          </cell>
          <cell r="B3378" t="str">
            <v>CABALLERO MOTTA ANGELICA</v>
          </cell>
        </row>
        <row r="3379">
          <cell r="A3379">
            <v>26508890</v>
          </cell>
          <cell r="B3379" t="str">
            <v>STELLA DIAZ GONZALEZ</v>
          </cell>
        </row>
        <row r="3380">
          <cell r="A3380">
            <v>26511457</v>
          </cell>
          <cell r="B3380" t="str">
            <v>RUEDA YULY CAROLINA</v>
          </cell>
        </row>
        <row r="3381">
          <cell r="A3381">
            <v>26511910</v>
          </cell>
          <cell r="B3381" t="str">
            <v>YUNDA ROSALBA</v>
          </cell>
        </row>
        <row r="3382">
          <cell r="A3382">
            <v>26512078</v>
          </cell>
          <cell r="B3382" t="str">
            <v>NINCO LARA AMPARO</v>
          </cell>
        </row>
        <row r="3383">
          <cell r="A3383">
            <v>26512118</v>
          </cell>
          <cell r="B3383" t="str">
            <v>BERNAL TRUJILLO RUTH</v>
          </cell>
        </row>
        <row r="3384">
          <cell r="A3384">
            <v>26515126</v>
          </cell>
          <cell r="B3384" t="str">
            <v>MAYORGA VILLAREAL JUDITH</v>
          </cell>
        </row>
        <row r="3385">
          <cell r="A3385">
            <v>26520119</v>
          </cell>
          <cell r="B3385" t="str">
            <v>CABRERA VALENCIA OLGA</v>
          </cell>
        </row>
        <row r="3386">
          <cell r="A3386">
            <v>26520731</v>
          </cell>
          <cell r="B3386" t="str">
            <v>QUINTERO LUZ DIVA</v>
          </cell>
        </row>
        <row r="3387">
          <cell r="A3387">
            <v>26521316</v>
          </cell>
          <cell r="B3387" t="str">
            <v>UVAJOA AVILES MARIELA</v>
          </cell>
        </row>
        <row r="3388">
          <cell r="A3388">
            <v>26528908</v>
          </cell>
          <cell r="B3388" t="str">
            <v>TRUJILLO BETANCOURT LUZ ELIDA</v>
          </cell>
        </row>
        <row r="3389">
          <cell r="A3389">
            <v>26529113</v>
          </cell>
          <cell r="B3389" t="str">
            <v>DURAN CAMERO GLADYS</v>
          </cell>
        </row>
        <row r="3390">
          <cell r="A3390">
            <v>26535987</v>
          </cell>
          <cell r="B3390" t="str">
            <v>BARRIOS AMBITO GLORIA</v>
          </cell>
        </row>
        <row r="3391">
          <cell r="A3391">
            <v>26558832</v>
          </cell>
          <cell r="B3391" t="str">
            <v>CARDENAS SALAZAR IRENE</v>
          </cell>
        </row>
        <row r="3392">
          <cell r="A3392">
            <v>26559001</v>
          </cell>
          <cell r="B3392" t="str">
            <v>CENELIA PERDOMO M</v>
          </cell>
        </row>
        <row r="3393">
          <cell r="A3393">
            <v>26565765</v>
          </cell>
          <cell r="B3393" t="str">
            <v>SERVICENTRO LAS VILLAS</v>
          </cell>
        </row>
        <row r="3394">
          <cell r="A3394">
            <v>26574174</v>
          </cell>
          <cell r="B3394" t="str">
            <v>BOTELLO VALDERRAMA AMPARO</v>
          </cell>
        </row>
        <row r="3395">
          <cell r="A3395">
            <v>26598580</v>
          </cell>
          <cell r="B3395" t="str">
            <v>ARTUNDUANGA OLGA LUCIA</v>
          </cell>
        </row>
        <row r="3396">
          <cell r="A3396">
            <v>26607253</v>
          </cell>
          <cell r="B3396" t="str">
            <v>BAHAMON LOHAISA ALBA LUCERO</v>
          </cell>
        </row>
        <row r="3397">
          <cell r="A3397">
            <v>26644601</v>
          </cell>
          <cell r="B3397" t="str">
            <v>CALDERON LOSADA RUBI</v>
          </cell>
        </row>
        <row r="3398">
          <cell r="A3398">
            <v>27180610</v>
          </cell>
          <cell r="B3398" t="str">
            <v>ADRADA LENNIS</v>
          </cell>
        </row>
        <row r="3399">
          <cell r="A3399">
            <v>27243967</v>
          </cell>
          <cell r="B3399" t="str">
            <v>ALDERETE MARIA TEODULA</v>
          </cell>
        </row>
        <row r="3400">
          <cell r="A3400">
            <v>27275208</v>
          </cell>
          <cell r="B3400" t="str">
            <v>NARVAEZ MUNOZ GABBY DEL SOCOR</v>
          </cell>
        </row>
        <row r="3401">
          <cell r="A3401">
            <v>27303294</v>
          </cell>
          <cell r="B3401" t="str">
            <v>YELA LUZ DARY</v>
          </cell>
        </row>
        <row r="3402">
          <cell r="A3402">
            <v>27356356</v>
          </cell>
          <cell r="B3402" t="str">
            <v>HOTEL ROYAL PLAZA</v>
          </cell>
        </row>
        <row r="3403">
          <cell r="A3403">
            <v>27432303</v>
          </cell>
          <cell r="B3403" t="str">
            <v>MORALES NUBIA YOLANDA</v>
          </cell>
        </row>
        <row r="3404">
          <cell r="A3404">
            <v>27433856</v>
          </cell>
          <cell r="B3404" t="str">
            <v>POLIPLAP</v>
          </cell>
        </row>
        <row r="3405">
          <cell r="A3405">
            <v>27451665</v>
          </cell>
          <cell r="B3405" t="str">
            <v>ESPINOSA ESPINOSA BLANCA DILC</v>
          </cell>
        </row>
        <row r="3406">
          <cell r="A3406">
            <v>27533284</v>
          </cell>
          <cell r="B3406" t="str">
            <v>ERASO JOSEFINA</v>
          </cell>
        </row>
        <row r="3407">
          <cell r="A3407">
            <v>27903861</v>
          </cell>
          <cell r="B3407" t="str">
            <v>SEPULVEDA TORRES VIRGINIA</v>
          </cell>
        </row>
        <row r="3408">
          <cell r="A3408">
            <v>27953807</v>
          </cell>
          <cell r="B3408" t="str">
            <v>CORREA DE PRADA SOCORRO</v>
          </cell>
        </row>
        <row r="3409">
          <cell r="A3409">
            <v>28006604</v>
          </cell>
          <cell r="B3409" t="str">
            <v>NAVARRO DE OSPINO CRISTINA</v>
          </cell>
        </row>
        <row r="3410">
          <cell r="A3410">
            <v>28011675</v>
          </cell>
          <cell r="B3410" t="str">
            <v>EVAN NEME KETRIN</v>
          </cell>
        </row>
        <row r="3411">
          <cell r="A3411">
            <v>28053591</v>
          </cell>
          <cell r="B3411" t="str">
            <v>VEGA VEGA DORA LILIAN</v>
          </cell>
        </row>
        <row r="3412">
          <cell r="A3412">
            <v>28211319</v>
          </cell>
          <cell r="B3412" t="str">
            <v>DOMINGUEZ PRADA ISABEL</v>
          </cell>
        </row>
        <row r="3413">
          <cell r="A3413">
            <v>28211716</v>
          </cell>
          <cell r="B3413" t="str">
            <v>MANRIQUE GLADYS</v>
          </cell>
        </row>
        <row r="3414">
          <cell r="A3414">
            <v>28212191</v>
          </cell>
          <cell r="B3414" t="str">
            <v>FUENTES TORRES SONIA</v>
          </cell>
        </row>
        <row r="3415">
          <cell r="A3415">
            <v>28212738</v>
          </cell>
          <cell r="B3415" t="str">
            <v>RUEDA RONCANCIO GLORIA INES</v>
          </cell>
        </row>
        <row r="3416">
          <cell r="A3416">
            <v>28212772</v>
          </cell>
          <cell r="B3416" t="str">
            <v>DIAZ PRADA MARIA EDY</v>
          </cell>
        </row>
        <row r="3417">
          <cell r="A3417">
            <v>28214289</v>
          </cell>
          <cell r="B3417" t="str">
            <v>PEREZ YOLANDA</v>
          </cell>
        </row>
        <row r="3418">
          <cell r="A3418">
            <v>28217532</v>
          </cell>
          <cell r="B3418" t="str">
            <v>DIAZ MANTILLA MARINELA</v>
          </cell>
        </row>
        <row r="3419">
          <cell r="A3419">
            <v>28218289</v>
          </cell>
          <cell r="B3419" t="str">
            <v>HERNANDEZ YANETE</v>
          </cell>
        </row>
        <row r="3420">
          <cell r="A3420">
            <v>28218433</v>
          </cell>
          <cell r="B3420" t="str">
            <v>CARDENAS LARA SARA MILENA</v>
          </cell>
        </row>
        <row r="3421">
          <cell r="A3421">
            <v>28317012</v>
          </cell>
          <cell r="B3421" t="str">
            <v>CASTANEDA DE DAZA ANA MARIA</v>
          </cell>
        </row>
        <row r="3422">
          <cell r="A3422">
            <v>28332708</v>
          </cell>
          <cell r="B3422" t="str">
            <v>AGUIRRE HERNANDEZ NUBIA</v>
          </cell>
        </row>
        <row r="3423">
          <cell r="A3423">
            <v>28336903</v>
          </cell>
          <cell r="B3423" t="str">
            <v>TORO ORTIZ DORIS</v>
          </cell>
        </row>
        <row r="3424">
          <cell r="A3424">
            <v>28404066</v>
          </cell>
          <cell r="B3424" t="str">
            <v>PINILLA PINILLA LEONOR</v>
          </cell>
        </row>
        <row r="3425">
          <cell r="A3425">
            <v>28427541</v>
          </cell>
          <cell r="B3425" t="str">
            <v>GUIZA DE VARGAS ELVIA</v>
          </cell>
        </row>
        <row r="3426">
          <cell r="A3426">
            <v>28475847</v>
          </cell>
          <cell r="B3426" t="str">
            <v>VARGAS DE SUAREZ MARINA</v>
          </cell>
        </row>
        <row r="3427">
          <cell r="A3427">
            <v>28476233</v>
          </cell>
          <cell r="B3427" t="str">
            <v>PAEZ CASTILLO MARIA MAGDALENA</v>
          </cell>
        </row>
        <row r="3428">
          <cell r="A3428">
            <v>28483867</v>
          </cell>
          <cell r="B3428" t="str">
            <v>UPEGUI JIMENEZ LILIANA MARLEN</v>
          </cell>
        </row>
        <row r="3429">
          <cell r="A3429">
            <v>28501467</v>
          </cell>
          <cell r="B3429" t="str">
            <v>DIAZ ROJAS MARLENY</v>
          </cell>
        </row>
        <row r="3430">
          <cell r="A3430">
            <v>28513545</v>
          </cell>
          <cell r="B3430" t="str">
            <v>RODRIGUEZ DE PACHECO MARIA CE</v>
          </cell>
        </row>
        <row r="3431">
          <cell r="A3431">
            <v>28565362</v>
          </cell>
          <cell r="B3431" t="str">
            <v>CUENCA VINA ARGENIS</v>
          </cell>
        </row>
        <row r="3432">
          <cell r="A3432">
            <v>28642311</v>
          </cell>
          <cell r="B3432" t="str">
            <v>LOGIN INTERNET Y COMUNICACION</v>
          </cell>
        </row>
        <row r="3433">
          <cell r="A3433">
            <v>28646239</v>
          </cell>
          <cell r="B3433" t="str">
            <v>MADRIGAL DE TIQUE MARIA LUCIA</v>
          </cell>
        </row>
        <row r="3434">
          <cell r="A3434">
            <v>28707155</v>
          </cell>
          <cell r="B3434" t="str">
            <v>TRUJILLO TRUJILLO ELIZABETH</v>
          </cell>
        </row>
        <row r="3435">
          <cell r="A3435">
            <v>28712157</v>
          </cell>
          <cell r="B3435" t="str">
            <v>MORENO RODRIGUEZ MARIELA</v>
          </cell>
        </row>
        <row r="3436">
          <cell r="A3436">
            <v>28720740</v>
          </cell>
          <cell r="B3436" t="str">
            <v>GONZALEZ TORO MARINA</v>
          </cell>
        </row>
        <row r="3437">
          <cell r="A3437">
            <v>28788500</v>
          </cell>
          <cell r="B3437" t="str">
            <v>RESTAURANTE LAS ACACIAS DE SI</v>
          </cell>
        </row>
        <row r="3438">
          <cell r="A3438">
            <v>28816891</v>
          </cell>
          <cell r="B3438" t="str">
            <v>ALVAREZ LUZ AMANDA</v>
          </cell>
        </row>
        <row r="3439">
          <cell r="A3439">
            <v>28928458</v>
          </cell>
          <cell r="B3439" t="str">
            <v>DIAZ GLORIA PATRICIA</v>
          </cell>
        </row>
        <row r="3440">
          <cell r="A3440">
            <v>28945583</v>
          </cell>
          <cell r="B3440" t="str">
            <v>RAMIREZ CERON OLGA LUCIA</v>
          </cell>
        </row>
        <row r="3441">
          <cell r="A3441">
            <v>28946589</v>
          </cell>
          <cell r="B3441" t="str">
            <v>CASTIBLANCO PARRA DORA ALICIA</v>
          </cell>
        </row>
        <row r="3442">
          <cell r="A3442">
            <v>28947001</v>
          </cell>
          <cell r="B3442" t="str">
            <v>GONGORA PRECIADO ERMEIRA</v>
          </cell>
        </row>
        <row r="3443">
          <cell r="A3443">
            <v>29000237</v>
          </cell>
          <cell r="B3443" t="str">
            <v>PAZ DE URRUTIA MARIA TERESA</v>
          </cell>
        </row>
        <row r="3444">
          <cell r="A3444">
            <v>29019505</v>
          </cell>
          <cell r="B3444" t="str">
            <v>GIL DE BERRIO LUZ MARINA</v>
          </cell>
        </row>
        <row r="3445">
          <cell r="A3445">
            <v>29042382</v>
          </cell>
          <cell r="B3445" t="str">
            <v>ORDOÑEZ PASTRANA</v>
          </cell>
        </row>
        <row r="3446">
          <cell r="A3446">
            <v>29055828</v>
          </cell>
          <cell r="B3446" t="str">
            <v>ARANGO DE CAICEDO NOHEMI</v>
          </cell>
        </row>
        <row r="3447">
          <cell r="A3447">
            <v>29065491</v>
          </cell>
          <cell r="B3447" t="str">
            <v>RIVERA MARIA</v>
          </cell>
        </row>
        <row r="3448">
          <cell r="A3448">
            <v>29065677</v>
          </cell>
          <cell r="B3448" t="str">
            <v>FRANCO DIAZ AGRIPINA</v>
          </cell>
        </row>
        <row r="3449">
          <cell r="A3449">
            <v>29074308</v>
          </cell>
          <cell r="B3449" t="str">
            <v>GAONA DE VERA ANA CILIA</v>
          </cell>
        </row>
        <row r="3450">
          <cell r="A3450">
            <v>29074471</v>
          </cell>
          <cell r="B3450" t="str">
            <v>SERRATE DE RAMIREZ BLANCA MAR</v>
          </cell>
        </row>
        <row r="3451">
          <cell r="A3451">
            <v>29077943</v>
          </cell>
          <cell r="B3451" t="str">
            <v>IMPREPLOTTER DIGITAL</v>
          </cell>
        </row>
        <row r="3452">
          <cell r="A3452">
            <v>29084735</v>
          </cell>
          <cell r="B3452" t="str">
            <v>LOPEZ DE DIAZ FABIOLA</v>
          </cell>
        </row>
        <row r="3453">
          <cell r="A3453">
            <v>29094104</v>
          </cell>
          <cell r="B3453" t="str">
            <v>RUIZ OLGA MARIA</v>
          </cell>
        </row>
        <row r="3454">
          <cell r="A3454">
            <v>29104600</v>
          </cell>
          <cell r="B3454" t="str">
            <v>ARISTIZABAL ZULUAGA SANDRA MI</v>
          </cell>
        </row>
        <row r="3455">
          <cell r="A3455">
            <v>29105286</v>
          </cell>
          <cell r="B3455" t="str">
            <v>CONVERSION DE MATERIALES</v>
          </cell>
        </row>
        <row r="3456">
          <cell r="A3456">
            <v>29105918</v>
          </cell>
          <cell r="B3456" t="str">
            <v>CADAVID TELLO AMARIS YAEL</v>
          </cell>
        </row>
        <row r="3457">
          <cell r="A3457">
            <v>29109284</v>
          </cell>
          <cell r="B3457" t="str">
            <v>COLORETO</v>
          </cell>
        </row>
        <row r="3458">
          <cell r="A3458">
            <v>29109853</v>
          </cell>
          <cell r="B3458" t="str">
            <v>VELEZ LONDOÑO DALILA</v>
          </cell>
        </row>
        <row r="3459">
          <cell r="A3459">
            <v>29109863</v>
          </cell>
          <cell r="B3459" t="str">
            <v>VELEZ LONDOÑO DALILA</v>
          </cell>
        </row>
        <row r="3460">
          <cell r="A3460">
            <v>29110253</v>
          </cell>
          <cell r="B3460" t="str">
            <v>BARRETO GRISALES YULIANA</v>
          </cell>
        </row>
        <row r="3461">
          <cell r="A3461">
            <v>29110284</v>
          </cell>
          <cell r="B3461" t="str">
            <v>MAYORGA OREJUELA MARIBEL</v>
          </cell>
        </row>
        <row r="3462">
          <cell r="A3462">
            <v>29110950</v>
          </cell>
          <cell r="B3462" t="str">
            <v>ARCE PAREDES FRANCIA HAYDEE</v>
          </cell>
        </row>
        <row r="3463">
          <cell r="A3463">
            <v>29113588</v>
          </cell>
          <cell r="B3463" t="str">
            <v>ZAMORA ANA MILENA</v>
          </cell>
        </row>
        <row r="3464">
          <cell r="A3464">
            <v>29117845</v>
          </cell>
          <cell r="B3464" t="str">
            <v>BRICENO ACERO CARMEN LUISA</v>
          </cell>
        </row>
        <row r="3465">
          <cell r="A3465">
            <v>29117848</v>
          </cell>
          <cell r="B3465" t="str">
            <v>GUERRERO ESCALANTE ELIZABETH</v>
          </cell>
        </row>
        <row r="3466">
          <cell r="A3466">
            <v>29120938</v>
          </cell>
          <cell r="B3466" t="str">
            <v>CORREA BETANCOURT JENIFER</v>
          </cell>
        </row>
        <row r="3467">
          <cell r="A3467">
            <v>29121157</v>
          </cell>
          <cell r="B3467" t="str">
            <v>CADAVID ANA MARIA</v>
          </cell>
        </row>
        <row r="3468">
          <cell r="A3468">
            <v>29124648</v>
          </cell>
          <cell r="B3468" t="str">
            <v>ORDONEZ SAAVEDRA NIDIA</v>
          </cell>
        </row>
        <row r="3469">
          <cell r="A3469">
            <v>29125038</v>
          </cell>
          <cell r="B3469" t="str">
            <v>ROJAS RIVERA KAROLINA</v>
          </cell>
        </row>
        <row r="3470">
          <cell r="A3470">
            <v>29125784</v>
          </cell>
          <cell r="B3470" t="str">
            <v>ARENAS HERNANDEZ ROSMERY</v>
          </cell>
        </row>
        <row r="3471">
          <cell r="A3471">
            <v>29126207</v>
          </cell>
          <cell r="B3471" t="str">
            <v>RIVERA HENRRY</v>
          </cell>
        </row>
        <row r="3472">
          <cell r="A3472">
            <v>29154996</v>
          </cell>
          <cell r="B3472" t="str">
            <v>GLOBAL TELECOMUNICACIONES</v>
          </cell>
        </row>
        <row r="3473">
          <cell r="A3473">
            <v>29179511</v>
          </cell>
          <cell r="B3473" t="str">
            <v>PARRA RAMIREZ CAMILA</v>
          </cell>
        </row>
        <row r="3474">
          <cell r="A3474">
            <v>29185793</v>
          </cell>
          <cell r="B3474" t="str">
            <v>VARGAS SANCHEZ EULALIA</v>
          </cell>
        </row>
        <row r="3475">
          <cell r="A3475">
            <v>29267358</v>
          </cell>
          <cell r="B3475" t="str">
            <v>COBO ALVAREZ CENEIDA</v>
          </cell>
        </row>
        <row r="3476">
          <cell r="A3476">
            <v>29268924</v>
          </cell>
          <cell r="B3476" t="str">
            <v>TASCON DE VARELA YOLANDA</v>
          </cell>
        </row>
        <row r="3477">
          <cell r="A3477">
            <v>29270302</v>
          </cell>
          <cell r="B3477" t="str">
            <v>PAZ MAGNOLIA</v>
          </cell>
        </row>
        <row r="3478">
          <cell r="A3478">
            <v>29271273</v>
          </cell>
          <cell r="B3478" t="str">
            <v>VARELA DE RAMIREZ AYDA LUZ</v>
          </cell>
        </row>
        <row r="3479">
          <cell r="A3479">
            <v>29278672</v>
          </cell>
          <cell r="B3479" t="str">
            <v>VARELA DE DIAZ ANA MILENA</v>
          </cell>
        </row>
        <row r="3480">
          <cell r="A3480">
            <v>29281944</v>
          </cell>
          <cell r="B3480" t="str">
            <v>CAMPO DE ARANGO MARIA CRISTIN</v>
          </cell>
        </row>
        <row r="3481">
          <cell r="A3481">
            <v>29284538</v>
          </cell>
          <cell r="B3481" t="str">
            <v>HERNANDEZ GONZALEZ YANETH</v>
          </cell>
        </row>
        <row r="3482">
          <cell r="A3482">
            <v>29300001</v>
          </cell>
          <cell r="B3482" t="str">
            <v>VULCANIZADORA ESTAMBUL</v>
          </cell>
        </row>
        <row r="3483">
          <cell r="A3483">
            <v>29305876</v>
          </cell>
          <cell r="B3483" t="str">
            <v>PARQUEADERO ADG</v>
          </cell>
        </row>
        <row r="3484">
          <cell r="A3484">
            <v>29306007</v>
          </cell>
          <cell r="B3484" t="str">
            <v>VULCANIZADORA ESTAMBUL</v>
          </cell>
        </row>
        <row r="3485">
          <cell r="A3485">
            <v>29307357</v>
          </cell>
          <cell r="B3485" t="str">
            <v>ALMACEN TOYOCAMPEROS</v>
          </cell>
        </row>
        <row r="3486">
          <cell r="A3486">
            <v>29312771</v>
          </cell>
          <cell r="B3486" t="str">
            <v>PIEDRAHITA MAGDA CECILIA</v>
          </cell>
        </row>
        <row r="3487">
          <cell r="A3487">
            <v>29322025</v>
          </cell>
          <cell r="B3487" t="str">
            <v>CHILITO RUIZ MILENA</v>
          </cell>
        </row>
        <row r="3488">
          <cell r="A3488">
            <v>29324871</v>
          </cell>
          <cell r="B3488" t="str">
            <v>SALAZAR MONSALVE MARIA AURORA</v>
          </cell>
        </row>
        <row r="3489">
          <cell r="A3489">
            <v>29358797</v>
          </cell>
          <cell r="B3489" t="str">
            <v>FAJARDO VALENCIA FABIOLA</v>
          </cell>
        </row>
        <row r="3490">
          <cell r="A3490">
            <v>29364526</v>
          </cell>
          <cell r="B3490" t="str">
            <v>ARIAS SANDRA MILENA</v>
          </cell>
        </row>
        <row r="3491">
          <cell r="A3491">
            <v>29366527</v>
          </cell>
          <cell r="B3491" t="str">
            <v>LOPEZ MARTHA</v>
          </cell>
        </row>
        <row r="3492">
          <cell r="A3492">
            <v>29393112</v>
          </cell>
          <cell r="B3492" t="str">
            <v>VILLAREAL DE VALENCIA MARLENY</v>
          </cell>
        </row>
        <row r="3493">
          <cell r="A3493">
            <v>29398145</v>
          </cell>
          <cell r="B3493" t="str">
            <v>MELENDEZ ACOSTA ELVIA MARINA</v>
          </cell>
        </row>
        <row r="3494">
          <cell r="A3494">
            <v>29406355</v>
          </cell>
          <cell r="B3494" t="str">
            <v>COLLAZOS FLORES FANERY</v>
          </cell>
        </row>
        <row r="3495">
          <cell r="A3495">
            <v>29432395</v>
          </cell>
          <cell r="B3495" t="str">
            <v>FLOREZ MARIA RUBIELA</v>
          </cell>
        </row>
        <row r="3496">
          <cell r="A3496">
            <v>29448057</v>
          </cell>
          <cell r="B3496" t="str">
            <v>VALDES SANDRA</v>
          </cell>
        </row>
        <row r="3497">
          <cell r="A3497">
            <v>29496103</v>
          </cell>
          <cell r="B3497" t="str">
            <v>CHAVEZ DE POSSO DIOSELINA</v>
          </cell>
        </row>
        <row r="3498">
          <cell r="A3498">
            <v>29501241</v>
          </cell>
          <cell r="B3498" t="str">
            <v>LEAL LENIS CARMEN EMILIA</v>
          </cell>
        </row>
        <row r="3499">
          <cell r="A3499">
            <v>29505424</v>
          </cell>
          <cell r="B3499" t="str">
            <v>RUIZ CASTILLO MARIA LEIDY</v>
          </cell>
        </row>
        <row r="3500">
          <cell r="A3500">
            <v>29506208</v>
          </cell>
          <cell r="B3500" t="str">
            <v>RUIZ CASTILLO MARIA MARISOL</v>
          </cell>
        </row>
        <row r="3501">
          <cell r="A3501">
            <v>29537848</v>
          </cell>
          <cell r="B3501" t="str">
            <v>TORRES AIDA LUZ</v>
          </cell>
        </row>
        <row r="3502">
          <cell r="A3502">
            <v>29544553</v>
          </cell>
          <cell r="B3502" t="str">
            <v>SERVICIOS COPY CEL</v>
          </cell>
        </row>
        <row r="3503">
          <cell r="A3503">
            <v>29545029</v>
          </cell>
          <cell r="B3503" t="str">
            <v>PLAZA ARANGO MARIA BETY</v>
          </cell>
        </row>
        <row r="3504">
          <cell r="A3504">
            <v>29568841</v>
          </cell>
          <cell r="B3504" t="str">
            <v>RODALLEGA ZOBEIDA</v>
          </cell>
        </row>
        <row r="3505">
          <cell r="A3505">
            <v>29582898</v>
          </cell>
          <cell r="B3505" t="str">
            <v>GOMEZ V MARITZA</v>
          </cell>
        </row>
        <row r="3506">
          <cell r="A3506">
            <v>29590558</v>
          </cell>
          <cell r="B3506" t="str">
            <v>SANDOVAL DE BURITICA MARIELA</v>
          </cell>
        </row>
        <row r="3507">
          <cell r="A3507">
            <v>29605194</v>
          </cell>
          <cell r="B3507" t="str">
            <v>PRADA MARLODY</v>
          </cell>
        </row>
        <row r="3508">
          <cell r="A3508">
            <v>29636188</v>
          </cell>
          <cell r="B3508" t="str">
            <v>FONTECHA LOPEZ LIBIA</v>
          </cell>
        </row>
        <row r="3509">
          <cell r="A3509">
            <v>29636524</v>
          </cell>
          <cell r="B3509" t="str">
            <v>OROZCO DE QUINTERO ANA ROSA</v>
          </cell>
        </row>
        <row r="3510">
          <cell r="A3510">
            <v>29640250</v>
          </cell>
          <cell r="B3510" t="str">
            <v>RENDON SOTO BLANCA MYRIAM</v>
          </cell>
        </row>
        <row r="3511">
          <cell r="A3511">
            <v>29641550</v>
          </cell>
          <cell r="B3511" t="str">
            <v>FERRETUERCA</v>
          </cell>
        </row>
        <row r="3512">
          <cell r="A3512">
            <v>29663547</v>
          </cell>
          <cell r="B3512" t="str">
            <v>ZULUAGA LORENA MARIA</v>
          </cell>
        </row>
        <row r="3513">
          <cell r="A3513">
            <v>29663681</v>
          </cell>
          <cell r="B3513" t="str">
            <v>BURGOS CANO ANAYIBED</v>
          </cell>
        </row>
        <row r="3514">
          <cell r="A3514">
            <v>29664724</v>
          </cell>
          <cell r="B3514" t="str">
            <v>RODRIGUEZ MARTINEZ ELIZABETH</v>
          </cell>
        </row>
        <row r="3515">
          <cell r="A3515">
            <v>29676509</v>
          </cell>
          <cell r="B3515" t="str">
            <v>VETERINARIA LA GRANJOTA</v>
          </cell>
        </row>
        <row r="3516">
          <cell r="A3516">
            <v>29692544</v>
          </cell>
          <cell r="B3516" t="str">
            <v>CHEVRO EMPAQUES Y EMBRAGUES</v>
          </cell>
        </row>
        <row r="3517">
          <cell r="A3517">
            <v>29701209</v>
          </cell>
          <cell r="B3517" t="str">
            <v>VELEZ MUNOZ NELLY EDENEY</v>
          </cell>
        </row>
        <row r="3518">
          <cell r="A3518">
            <v>29741240</v>
          </cell>
          <cell r="B3518" t="str">
            <v>DE LA CRUZ MANUEL</v>
          </cell>
        </row>
        <row r="3519">
          <cell r="A3519">
            <v>29755760</v>
          </cell>
          <cell r="B3519" t="str">
            <v>PARQUEADERO LA TERMINAL</v>
          </cell>
        </row>
        <row r="3520">
          <cell r="A3520">
            <v>29769382</v>
          </cell>
          <cell r="B3520" t="str">
            <v>ANDRADE PALOMINO AMANDA</v>
          </cell>
        </row>
        <row r="3521">
          <cell r="A3521">
            <v>29808901</v>
          </cell>
          <cell r="B3521" t="str">
            <v>VULCANIZADORA ESTAMBUL</v>
          </cell>
        </row>
        <row r="3522">
          <cell r="A3522">
            <v>29814124</v>
          </cell>
          <cell r="B3522" t="str">
            <v>RESTAURANTE RICURAS ABUELA</v>
          </cell>
        </row>
        <row r="3523">
          <cell r="A3523">
            <v>29817675</v>
          </cell>
          <cell r="B3523" t="str">
            <v>LONDONO LUZ ADRIANA</v>
          </cell>
        </row>
        <row r="3524">
          <cell r="A3524">
            <v>29820819</v>
          </cell>
          <cell r="B3524" t="str">
            <v>LOPEZ ORTIZ CLAUDIA XIMENA</v>
          </cell>
        </row>
        <row r="3525">
          <cell r="A3525">
            <v>29857926</v>
          </cell>
          <cell r="B3525" t="str">
            <v>PAPELERIA Y PLIEGOS</v>
          </cell>
        </row>
        <row r="3526">
          <cell r="A3526">
            <v>29870448</v>
          </cell>
          <cell r="B3526" t="str">
            <v>TASAMA MARLES MARIELA LUZ</v>
          </cell>
        </row>
        <row r="3527">
          <cell r="A3527">
            <v>29871578</v>
          </cell>
          <cell r="B3527" t="str">
            <v>PALACIO DEL COLESTEROL</v>
          </cell>
        </row>
        <row r="3528">
          <cell r="A3528">
            <v>29874055</v>
          </cell>
          <cell r="B3528" t="str">
            <v>DUQUE DE PINEDA ANA DOLORES</v>
          </cell>
        </row>
        <row r="3529">
          <cell r="A3529">
            <v>29874578</v>
          </cell>
          <cell r="B3529" t="str">
            <v>EL PALACIO DEL COLESTEROL</v>
          </cell>
        </row>
        <row r="3530">
          <cell r="A3530">
            <v>29874769</v>
          </cell>
          <cell r="B3530" t="str">
            <v>VELA FRANCY</v>
          </cell>
        </row>
        <row r="3531">
          <cell r="A3531">
            <v>29884223</v>
          </cell>
          <cell r="B3531" t="str">
            <v>CARDONA MARIA</v>
          </cell>
        </row>
        <row r="3532">
          <cell r="A3532">
            <v>29888240</v>
          </cell>
          <cell r="B3532" t="str">
            <v>TAREZ BETTY</v>
          </cell>
        </row>
        <row r="3533">
          <cell r="A3533">
            <v>29899007</v>
          </cell>
          <cell r="B3533" t="str">
            <v>GARCIA O OMAIRA</v>
          </cell>
        </row>
        <row r="3534">
          <cell r="A3534">
            <v>29899054</v>
          </cell>
          <cell r="B3534" t="str">
            <v>RESTREPO DIAZ RUBIELA</v>
          </cell>
        </row>
        <row r="3535">
          <cell r="A3535">
            <v>29899054</v>
          </cell>
          <cell r="B3535" t="str">
            <v>RESTREPO DIAZ RUBIELA</v>
          </cell>
        </row>
        <row r="3536">
          <cell r="A3536">
            <v>29899689</v>
          </cell>
          <cell r="B3536" t="str">
            <v>GIRALDO JOSE</v>
          </cell>
        </row>
        <row r="3537">
          <cell r="A3537">
            <v>29923253</v>
          </cell>
          <cell r="B3537" t="str">
            <v>MARIN DE GONZALES AMPARO OLIV</v>
          </cell>
        </row>
        <row r="3538">
          <cell r="A3538">
            <v>29939657</v>
          </cell>
          <cell r="B3538" t="str">
            <v>CASTELLANOS GONZALES NORMA RU</v>
          </cell>
        </row>
        <row r="3539">
          <cell r="A3539">
            <v>29952131</v>
          </cell>
          <cell r="B3539" t="str">
            <v>TORO AGUDELO IRMA YANETH</v>
          </cell>
        </row>
        <row r="3540">
          <cell r="A3540">
            <v>29952564</v>
          </cell>
          <cell r="B3540" t="str">
            <v>IZQUIERDO G AURA M</v>
          </cell>
        </row>
        <row r="3541">
          <cell r="A3541">
            <v>29974226</v>
          </cell>
          <cell r="B3541" t="str">
            <v>VELASQUEZ DIANA CAROLINA</v>
          </cell>
        </row>
        <row r="3542">
          <cell r="A3542">
            <v>29978493</v>
          </cell>
          <cell r="B3542" t="str">
            <v>QUICENO ALBA LUCIA</v>
          </cell>
        </row>
        <row r="3543">
          <cell r="A3543">
            <v>30055566</v>
          </cell>
          <cell r="B3543" t="str">
            <v>RAMIREZ BEATRIZ</v>
          </cell>
        </row>
        <row r="3544">
          <cell r="A3544">
            <v>30103515</v>
          </cell>
          <cell r="B3544" t="str">
            <v>BRASA ROJA</v>
          </cell>
        </row>
        <row r="3545">
          <cell r="A3545">
            <v>30111008</v>
          </cell>
          <cell r="B3545" t="str">
            <v>BUITRAGO FAJARDO CARLA</v>
          </cell>
        </row>
        <row r="3546">
          <cell r="A3546">
            <v>30153211</v>
          </cell>
          <cell r="B3546" t="str">
            <v>GIRALDO CAROLINA</v>
          </cell>
        </row>
        <row r="3547">
          <cell r="A3547">
            <v>30208404</v>
          </cell>
          <cell r="B3547" t="str">
            <v>SAAVEDRA MANTILLA GLORIA INES</v>
          </cell>
        </row>
        <row r="3548">
          <cell r="A3548">
            <v>30210371</v>
          </cell>
          <cell r="B3548" t="str">
            <v>CARVAJAL NAVARRO BLANCA NUBIA</v>
          </cell>
        </row>
        <row r="3549">
          <cell r="A3549">
            <v>30301445</v>
          </cell>
          <cell r="B3549" t="str">
            <v>GALLEGO RAMIREZ NORALBA</v>
          </cell>
        </row>
        <row r="3550">
          <cell r="A3550">
            <v>30307859</v>
          </cell>
          <cell r="B3550" t="str">
            <v>RAMIREZ ARBELAEZ MARIA DEL CA</v>
          </cell>
        </row>
        <row r="3551">
          <cell r="A3551">
            <v>30318487</v>
          </cell>
          <cell r="B3551" t="str">
            <v>RAMIREZ ADRIANA</v>
          </cell>
        </row>
        <row r="3552">
          <cell r="A3552">
            <v>30324865</v>
          </cell>
          <cell r="B3552" t="str">
            <v>MARIN CARDONA GENNY PATRICIA</v>
          </cell>
        </row>
        <row r="3553">
          <cell r="A3553">
            <v>30324918</v>
          </cell>
          <cell r="B3553" t="str">
            <v>SEPULVEDA LUDY</v>
          </cell>
        </row>
        <row r="3554">
          <cell r="A3554">
            <v>30353202</v>
          </cell>
          <cell r="B3554" t="str">
            <v>SICOPI.NET</v>
          </cell>
        </row>
        <row r="3555">
          <cell r="A3555">
            <v>30353526</v>
          </cell>
          <cell r="B3555" t="str">
            <v>ORJUELA ZAPATA LUZ MARY</v>
          </cell>
        </row>
        <row r="3556">
          <cell r="A3556">
            <v>30354418</v>
          </cell>
          <cell r="B3556" t="str">
            <v>MARIN GIRALDO MONICA</v>
          </cell>
        </row>
        <row r="3557">
          <cell r="A3557">
            <v>30373640</v>
          </cell>
          <cell r="B3557" t="str">
            <v>AGUIRRE POLIANA</v>
          </cell>
        </row>
        <row r="3558">
          <cell r="A3558">
            <v>30388383</v>
          </cell>
          <cell r="B3558" t="str">
            <v>HERNANDEZ GARCIA MARIA DEL PI</v>
          </cell>
        </row>
        <row r="3559">
          <cell r="A3559">
            <v>30400820</v>
          </cell>
          <cell r="B3559" t="str">
            <v>MONTES SERNA ELIZABETH</v>
          </cell>
        </row>
        <row r="3560">
          <cell r="A3560">
            <v>30515152</v>
          </cell>
          <cell r="B3560" t="str">
            <v>POSADA MARY</v>
          </cell>
        </row>
        <row r="3561">
          <cell r="A3561">
            <v>30521421</v>
          </cell>
          <cell r="B3561" t="str">
            <v>BUSTOS BEATRIZ</v>
          </cell>
        </row>
        <row r="3562">
          <cell r="A3562">
            <v>30705648</v>
          </cell>
          <cell r="B3562" t="str">
            <v>CONEXION CAPITAL</v>
          </cell>
        </row>
        <row r="3563">
          <cell r="A3563">
            <v>30721867</v>
          </cell>
          <cell r="B3563" t="str">
            <v>IBARRA MARIBEL</v>
          </cell>
        </row>
        <row r="3564">
          <cell r="A3564">
            <v>30723760</v>
          </cell>
          <cell r="B3564" t="str">
            <v>PEREZ YOLANDA MERCEDES</v>
          </cell>
        </row>
        <row r="3565">
          <cell r="A3565">
            <v>30731571</v>
          </cell>
          <cell r="B3565" t="str">
            <v>ROSERO MENDOZA EMMA DEL CARME</v>
          </cell>
        </row>
        <row r="3566">
          <cell r="A3566">
            <v>31115991</v>
          </cell>
          <cell r="B3566" t="str">
            <v>GALVIS JULIAN</v>
          </cell>
        </row>
        <row r="3567">
          <cell r="A3567">
            <v>31143323</v>
          </cell>
          <cell r="B3567" t="str">
            <v>ALARCON E FRANCISCA NELLY</v>
          </cell>
        </row>
        <row r="3568">
          <cell r="A3568">
            <v>31144830</v>
          </cell>
          <cell r="B3568" t="str">
            <v>CAICEDO DE S CARMEN ELENA</v>
          </cell>
        </row>
        <row r="3569">
          <cell r="A3569">
            <v>31153627</v>
          </cell>
          <cell r="B3569" t="str">
            <v>MARIN ROSA MERY</v>
          </cell>
        </row>
        <row r="3570">
          <cell r="A3570">
            <v>31153732</v>
          </cell>
          <cell r="B3570" t="str">
            <v>SALAZAR LAVERDE CARMEN</v>
          </cell>
        </row>
        <row r="3571">
          <cell r="A3571">
            <v>31157027</v>
          </cell>
          <cell r="B3571" t="str">
            <v>GARCIA REYES MARICELA</v>
          </cell>
        </row>
        <row r="3572">
          <cell r="A3572">
            <v>31159288</v>
          </cell>
          <cell r="B3572" t="str">
            <v>ESTRADA B MAYERLING</v>
          </cell>
        </row>
        <row r="3573">
          <cell r="A3573">
            <v>31161624</v>
          </cell>
          <cell r="B3573" t="str">
            <v>COLORADO MARIA FELICIDAD</v>
          </cell>
        </row>
        <row r="3574">
          <cell r="A3574">
            <v>31163357</v>
          </cell>
          <cell r="B3574" t="str">
            <v>ORTEGON GRACIELA</v>
          </cell>
        </row>
        <row r="3575">
          <cell r="A3575">
            <v>31165989</v>
          </cell>
          <cell r="B3575" t="str">
            <v>MEJIA MADRIÑAN MARTHA LIGIA</v>
          </cell>
        </row>
        <row r="3576">
          <cell r="A3576">
            <v>31167312</v>
          </cell>
          <cell r="B3576" t="str">
            <v>LOPEZ MORAN SANDRA ISABEL FER</v>
          </cell>
        </row>
        <row r="3577">
          <cell r="A3577">
            <v>31185712</v>
          </cell>
          <cell r="B3577" t="str">
            <v>HERRERA MARMOLEJO MARTHA</v>
          </cell>
        </row>
        <row r="3578">
          <cell r="A3578">
            <v>31191828</v>
          </cell>
          <cell r="B3578" t="str">
            <v>GIRALDO MARTINEZ AMPARO</v>
          </cell>
        </row>
        <row r="3579">
          <cell r="A3579">
            <v>31192728</v>
          </cell>
          <cell r="B3579" t="str">
            <v>BETANCOURT LOPEZ LUZ DIVIA</v>
          </cell>
        </row>
        <row r="3580">
          <cell r="A3580">
            <v>31192912</v>
          </cell>
          <cell r="B3580" t="str">
            <v>CUESTA MARLENY</v>
          </cell>
        </row>
        <row r="3581">
          <cell r="A3581">
            <v>31193346</v>
          </cell>
          <cell r="B3581" t="str">
            <v>TAWIL GOMEZ GLORIA INES DE FA</v>
          </cell>
        </row>
        <row r="3582">
          <cell r="A3582">
            <v>31193637</v>
          </cell>
          <cell r="B3582" t="str">
            <v>MARTINEZ Z ROSA E</v>
          </cell>
        </row>
        <row r="3583">
          <cell r="A3583">
            <v>31194630</v>
          </cell>
          <cell r="B3583" t="str">
            <v>TORNILLOS Y HERRAMIENTAS LA 1</v>
          </cell>
        </row>
        <row r="3584">
          <cell r="A3584">
            <v>31195256</v>
          </cell>
          <cell r="B3584" t="str">
            <v>MENDEZ SALAZAR MARY</v>
          </cell>
        </row>
        <row r="3585">
          <cell r="A3585">
            <v>31198728</v>
          </cell>
          <cell r="B3585" t="str">
            <v>BETANCOURT LOPEZ LUZ DIVIA</v>
          </cell>
        </row>
        <row r="3586">
          <cell r="A3586">
            <v>31202360</v>
          </cell>
          <cell r="B3586" t="str">
            <v>LA SAZON DE MATEO</v>
          </cell>
        </row>
        <row r="3587">
          <cell r="A3587">
            <v>31207456</v>
          </cell>
          <cell r="B3587" t="str">
            <v>CALDERON OROZCO LUCY</v>
          </cell>
        </row>
        <row r="3588">
          <cell r="A3588">
            <v>31209335</v>
          </cell>
          <cell r="B3588" t="str">
            <v>RENDON OREJUELA MERCEDEZ</v>
          </cell>
        </row>
        <row r="3589">
          <cell r="A3589">
            <v>31212824</v>
          </cell>
          <cell r="B3589" t="str">
            <v>CARDONA JIMENEZ NOELIA DE JES</v>
          </cell>
        </row>
        <row r="3590">
          <cell r="A3590">
            <v>31219006</v>
          </cell>
          <cell r="B3590" t="str">
            <v>CABEZAS DE ARROYO ALICIA</v>
          </cell>
        </row>
        <row r="3591">
          <cell r="A3591">
            <v>31221806</v>
          </cell>
          <cell r="B3591" t="str">
            <v>GUERRERO ALDEMIRA</v>
          </cell>
        </row>
        <row r="3592">
          <cell r="A3592">
            <v>31222831</v>
          </cell>
          <cell r="B3592" t="str">
            <v>PARILLA RESTAURANTE PIOOS</v>
          </cell>
        </row>
        <row r="3593">
          <cell r="A3593">
            <v>31223658</v>
          </cell>
          <cell r="B3593" t="str">
            <v>LOZANO MARIA VICTORIA</v>
          </cell>
        </row>
        <row r="3594">
          <cell r="A3594">
            <v>31226033</v>
          </cell>
          <cell r="B3594" t="str">
            <v>PUERTA DE REGALADO RIGUEY DE</v>
          </cell>
        </row>
        <row r="3595">
          <cell r="A3595">
            <v>31227950</v>
          </cell>
          <cell r="B3595" t="str">
            <v>BOLAÑOS GRACIELA FERRETERIA E</v>
          </cell>
        </row>
        <row r="3596">
          <cell r="A3596">
            <v>31230802</v>
          </cell>
          <cell r="B3596" t="str">
            <v>CALDERON OROZCO ELSY</v>
          </cell>
        </row>
        <row r="3597">
          <cell r="A3597">
            <v>31232646</v>
          </cell>
          <cell r="B3597" t="str">
            <v>VALENCIA ABELLA GLORIA MILENA</v>
          </cell>
        </row>
        <row r="3598">
          <cell r="A3598">
            <v>31232753</v>
          </cell>
          <cell r="B3598" t="str">
            <v>PELAEZ VALENCIA MARIA DEL CAR</v>
          </cell>
        </row>
        <row r="3599">
          <cell r="A3599">
            <v>31236027</v>
          </cell>
          <cell r="B3599" t="str">
            <v>GRANADA GARCIA GLADYS</v>
          </cell>
        </row>
        <row r="3600">
          <cell r="A3600">
            <v>31236534</v>
          </cell>
          <cell r="B3600" t="str">
            <v>CASA BLANCA RESTAURANTE CENAD</v>
          </cell>
        </row>
        <row r="3601">
          <cell r="A3601">
            <v>31240341</v>
          </cell>
          <cell r="B3601" t="str">
            <v>FERRETERIA EL GRAN CONDOR</v>
          </cell>
        </row>
        <row r="3602">
          <cell r="A3602">
            <v>31240382</v>
          </cell>
          <cell r="B3602" t="str">
            <v>HOYOS YOLANDA</v>
          </cell>
        </row>
        <row r="3603">
          <cell r="A3603">
            <v>31240976</v>
          </cell>
          <cell r="B3603" t="str">
            <v>GOMEZ DE GORDILLO MARIA ESPER</v>
          </cell>
        </row>
        <row r="3604">
          <cell r="A3604">
            <v>31244682</v>
          </cell>
          <cell r="B3604" t="str">
            <v>RETENEDORES INDUSTRIALES</v>
          </cell>
        </row>
        <row r="3605">
          <cell r="A3605">
            <v>31252066</v>
          </cell>
          <cell r="B3605" t="str">
            <v>FERRETERIA 24 HORAS</v>
          </cell>
        </row>
        <row r="3606">
          <cell r="A3606">
            <v>31253044</v>
          </cell>
          <cell r="B3606" t="str">
            <v>POLLORIKO SIEMPRERICO EXPRESS</v>
          </cell>
        </row>
        <row r="3607">
          <cell r="A3607">
            <v>31255883</v>
          </cell>
          <cell r="B3607" t="str">
            <v>ECHEVERRY BOTERO ISABEL CRIST</v>
          </cell>
        </row>
        <row r="3608">
          <cell r="A3608">
            <v>31257503</v>
          </cell>
          <cell r="B3608" t="str">
            <v>ALMACEN Y LUBRICANTES VILLA D</v>
          </cell>
        </row>
        <row r="3609">
          <cell r="A3609">
            <v>31258654</v>
          </cell>
          <cell r="B3609" t="str">
            <v>HERRERA BERNATE VICTORIA CECI</v>
          </cell>
        </row>
        <row r="3610">
          <cell r="A3610">
            <v>31259119</v>
          </cell>
          <cell r="B3610" t="str">
            <v>MONTOYA MARIA MYRIAM</v>
          </cell>
        </row>
        <row r="3611">
          <cell r="A3611">
            <v>31259189</v>
          </cell>
          <cell r="B3611" t="str">
            <v>VELASQUEZ R GLORIA C</v>
          </cell>
        </row>
        <row r="3612">
          <cell r="A3612">
            <v>31262204</v>
          </cell>
          <cell r="B3612" t="str">
            <v>AYALA LUZ MERY</v>
          </cell>
        </row>
        <row r="3613">
          <cell r="A3613">
            <v>31262857</v>
          </cell>
          <cell r="B3613" t="str">
            <v>ARBELAEZ PEREZ LUZ MARINA</v>
          </cell>
        </row>
        <row r="3614">
          <cell r="A3614">
            <v>31264836</v>
          </cell>
          <cell r="B3614" t="str">
            <v>RANGEL CARMEN</v>
          </cell>
        </row>
        <row r="3615">
          <cell r="A3615">
            <v>31266763</v>
          </cell>
          <cell r="B3615" t="str">
            <v>DIAZ TENORIO ELIZABETH</v>
          </cell>
        </row>
        <row r="3616">
          <cell r="A3616">
            <v>31267001</v>
          </cell>
          <cell r="B3616" t="str">
            <v>GALINDEZ ELVIA ROSA</v>
          </cell>
        </row>
        <row r="3617">
          <cell r="A3617">
            <v>31268193</v>
          </cell>
          <cell r="B3617" t="str">
            <v>ALEGRIA ALEJANDRINA</v>
          </cell>
        </row>
        <row r="3618">
          <cell r="A3618">
            <v>31269448</v>
          </cell>
          <cell r="B3618" t="str">
            <v>LOZANO SEPULVEDA MARIA JULIAN</v>
          </cell>
        </row>
        <row r="3619">
          <cell r="A3619">
            <v>31272332</v>
          </cell>
          <cell r="B3619" t="str">
            <v>CARVAJAL DE HERNANDEZ DOLLY</v>
          </cell>
        </row>
        <row r="3620">
          <cell r="A3620">
            <v>31273138</v>
          </cell>
          <cell r="B3620" t="str">
            <v>BARONA MUNOZ MIRYAM PATRICIA</v>
          </cell>
        </row>
        <row r="3621">
          <cell r="A3621">
            <v>31273503</v>
          </cell>
          <cell r="B3621" t="str">
            <v>TAMAYO E LUZ MARINA FERRETERI</v>
          </cell>
        </row>
        <row r="3622">
          <cell r="A3622">
            <v>31276721</v>
          </cell>
          <cell r="B3622" t="str">
            <v>FRANCO MARTHA LUCIA</v>
          </cell>
        </row>
        <row r="3623">
          <cell r="A3623">
            <v>31279073</v>
          </cell>
          <cell r="B3623" t="str">
            <v>ARISTIZABAL CALERO VIVIAN</v>
          </cell>
        </row>
        <row r="3624">
          <cell r="A3624">
            <v>31279812</v>
          </cell>
          <cell r="B3624" t="str">
            <v>VASQUEZ MARTHA ELENA</v>
          </cell>
        </row>
        <row r="3625">
          <cell r="A3625">
            <v>31282190</v>
          </cell>
          <cell r="B3625" t="str">
            <v>CORREA VACA MARISOL</v>
          </cell>
        </row>
        <row r="3626">
          <cell r="A3626">
            <v>31283216</v>
          </cell>
          <cell r="B3626" t="str">
            <v>MISCELANEA Y ELECTRICOS LAS T</v>
          </cell>
        </row>
        <row r="3627">
          <cell r="A3627">
            <v>31283689</v>
          </cell>
          <cell r="B3627" t="str">
            <v>PARRA MALDONADO DEISY</v>
          </cell>
        </row>
        <row r="3628">
          <cell r="A3628">
            <v>31284384</v>
          </cell>
          <cell r="B3628" t="str">
            <v>VARONA MARIA TERESA</v>
          </cell>
        </row>
        <row r="3629">
          <cell r="A3629">
            <v>31286525</v>
          </cell>
          <cell r="B3629" t="str">
            <v>SAAVEDRA RENDON CIELO</v>
          </cell>
        </row>
        <row r="3630">
          <cell r="A3630">
            <v>31287770</v>
          </cell>
          <cell r="B3630" t="str">
            <v>LOPEZ SANCHEZ BERTHA LIGIA</v>
          </cell>
        </row>
        <row r="3631">
          <cell r="A3631">
            <v>31290592</v>
          </cell>
          <cell r="B3631" t="str">
            <v>PALAU PALAU BEATRIZ</v>
          </cell>
        </row>
        <row r="3632">
          <cell r="A3632">
            <v>31290695</v>
          </cell>
          <cell r="B3632" t="str">
            <v>ROJAS DE MARIN MARIA TERESA</v>
          </cell>
        </row>
        <row r="3633">
          <cell r="A3633">
            <v>31292469</v>
          </cell>
          <cell r="B3633" t="str">
            <v>MISCELANEA Y SUPERMERCADO LA</v>
          </cell>
        </row>
        <row r="3634">
          <cell r="A3634">
            <v>31296978</v>
          </cell>
          <cell r="B3634" t="str">
            <v>VILLEGAS VALENCIA MARIA</v>
          </cell>
        </row>
        <row r="3635">
          <cell r="A3635">
            <v>31297170</v>
          </cell>
          <cell r="B3635" t="str">
            <v>MUNERA INGRID</v>
          </cell>
        </row>
        <row r="3636">
          <cell r="A3636">
            <v>31297837</v>
          </cell>
          <cell r="B3636" t="str">
            <v>CERON MAGNOLIA LUBRICANTES CE</v>
          </cell>
        </row>
        <row r="3637">
          <cell r="A3637">
            <v>31299314</v>
          </cell>
          <cell r="B3637" t="str">
            <v>YEPES MARIO FERNANDO</v>
          </cell>
        </row>
        <row r="3638">
          <cell r="A3638">
            <v>31301513</v>
          </cell>
          <cell r="B3638" t="str">
            <v>MUÑOZ GARCIA CLARA INES</v>
          </cell>
        </row>
        <row r="3639">
          <cell r="A3639">
            <v>31301857</v>
          </cell>
          <cell r="B3639" t="str">
            <v>MOYA OSPINA ELSA MARIA</v>
          </cell>
        </row>
        <row r="3640">
          <cell r="A3640">
            <v>31301908</v>
          </cell>
          <cell r="B3640" t="str">
            <v>PACHECO GARCIA MARIA VICTORIA</v>
          </cell>
        </row>
        <row r="3641">
          <cell r="A3641">
            <v>31305700</v>
          </cell>
          <cell r="B3641" t="str">
            <v>LOPEZ LOAIZA CAROLINA</v>
          </cell>
        </row>
        <row r="3642">
          <cell r="A3642">
            <v>31308325</v>
          </cell>
          <cell r="B3642" t="str">
            <v>GONZALEZ ANGIE PAPELERIA HOJA</v>
          </cell>
        </row>
        <row r="3643">
          <cell r="A3643">
            <v>31321154</v>
          </cell>
          <cell r="B3643" t="str">
            <v>GUTIERREZ LEON MARISOL</v>
          </cell>
        </row>
        <row r="3644">
          <cell r="A3644">
            <v>31322781</v>
          </cell>
          <cell r="B3644" t="str">
            <v>OVIEDO PUENTES YURANI</v>
          </cell>
        </row>
        <row r="3645">
          <cell r="A3645">
            <v>31323147</v>
          </cell>
          <cell r="B3645" t="str">
            <v>CABRERA CASTRO KARINA</v>
          </cell>
        </row>
        <row r="3646">
          <cell r="A3646">
            <v>31323953</v>
          </cell>
          <cell r="B3646" t="str">
            <v>LOZANO TENORIO LINA MARIA</v>
          </cell>
        </row>
        <row r="3647">
          <cell r="A3647">
            <v>31324113</v>
          </cell>
          <cell r="B3647" t="str">
            <v>TOVAR GARCES INGRID</v>
          </cell>
        </row>
        <row r="3648">
          <cell r="A3648">
            <v>31365098</v>
          </cell>
          <cell r="B3648" t="str">
            <v>CALERO GLADIS</v>
          </cell>
        </row>
        <row r="3649">
          <cell r="A3649">
            <v>31370854</v>
          </cell>
          <cell r="B3649" t="str">
            <v>RIASCOS GONGORA MARIA JANETH</v>
          </cell>
        </row>
        <row r="3650">
          <cell r="A3650">
            <v>31377393</v>
          </cell>
          <cell r="B3650" t="str">
            <v>ZULUAGA ARISTIZABAL MARIA MOR</v>
          </cell>
        </row>
        <row r="3651">
          <cell r="A3651">
            <v>31379550</v>
          </cell>
          <cell r="B3651" t="str">
            <v>GOMEZ ZULUAGA CARLOTA</v>
          </cell>
        </row>
        <row r="3652">
          <cell r="A3652">
            <v>31396979</v>
          </cell>
          <cell r="B3652" t="str">
            <v>DUARTE LUZ MARINA</v>
          </cell>
        </row>
        <row r="3653">
          <cell r="A3653">
            <v>31398514</v>
          </cell>
          <cell r="B3653" t="str">
            <v>HERNANDEZ OSPINA MARIA ESPERA</v>
          </cell>
        </row>
        <row r="3654">
          <cell r="A3654">
            <v>31406680</v>
          </cell>
          <cell r="B3654" t="str">
            <v>LOPEZ CARMONA LUZ ANGELA</v>
          </cell>
        </row>
        <row r="3655">
          <cell r="A3655">
            <v>31408818</v>
          </cell>
          <cell r="B3655" t="str">
            <v>RESTREPO GALVIS LUZ ELENA</v>
          </cell>
        </row>
        <row r="3656">
          <cell r="A3656">
            <v>31411057</v>
          </cell>
          <cell r="B3656" t="str">
            <v>VILLAREAL MARIA LILIANA</v>
          </cell>
        </row>
        <row r="3657">
          <cell r="A3657">
            <v>31416018</v>
          </cell>
          <cell r="B3657" t="str">
            <v>ARBOLEDA MARTHA</v>
          </cell>
        </row>
        <row r="3658">
          <cell r="A3658">
            <v>31416119</v>
          </cell>
          <cell r="B3658" t="str">
            <v>LOPEZ SANDRA PATRICIA</v>
          </cell>
        </row>
        <row r="3659">
          <cell r="A3659">
            <v>31417969</v>
          </cell>
          <cell r="B3659" t="str">
            <v>GIRALDO R DAMARIS</v>
          </cell>
        </row>
        <row r="3660">
          <cell r="A3660">
            <v>31418263</v>
          </cell>
          <cell r="B3660" t="str">
            <v>GIRALDO HERRERA DIANA PATRICI</v>
          </cell>
        </row>
        <row r="3661">
          <cell r="A3661">
            <v>31418345</v>
          </cell>
          <cell r="B3661" t="str">
            <v>RENDON Q ADRIANA</v>
          </cell>
        </row>
        <row r="3662">
          <cell r="A3662">
            <v>31420112</v>
          </cell>
          <cell r="B3662" t="str">
            <v>GIRALDO GIRONZA YAMILETH</v>
          </cell>
        </row>
        <row r="3663">
          <cell r="A3663">
            <v>31425738</v>
          </cell>
          <cell r="B3663" t="str">
            <v>RENGIFO ARISTIZABAL PAOLA AND</v>
          </cell>
        </row>
        <row r="3664">
          <cell r="A3664">
            <v>31426222</v>
          </cell>
          <cell r="B3664" t="str">
            <v>JORDAN ORTIZ LUZ ADRIANA</v>
          </cell>
        </row>
        <row r="3665">
          <cell r="A3665">
            <v>31427571</v>
          </cell>
          <cell r="B3665" t="str">
            <v>GALVIS ESNIRIAM</v>
          </cell>
        </row>
        <row r="3666">
          <cell r="A3666">
            <v>31431220</v>
          </cell>
          <cell r="B3666" t="str">
            <v>CARDONA ESPINAL BEATRIZ LILIA</v>
          </cell>
        </row>
        <row r="3667">
          <cell r="A3667">
            <v>31435998</v>
          </cell>
          <cell r="B3667" t="str">
            <v>RAMIREZ ZAMORA DIANA OLIVA</v>
          </cell>
        </row>
        <row r="3668">
          <cell r="A3668">
            <v>31445270</v>
          </cell>
          <cell r="B3668" t="str">
            <v>BEDOYA SERNA MARCELA</v>
          </cell>
        </row>
        <row r="3669">
          <cell r="A3669">
            <v>31447236</v>
          </cell>
          <cell r="B3669" t="str">
            <v>RODRIGUEZ RESTREPO CAROLINA</v>
          </cell>
        </row>
        <row r="3670">
          <cell r="A3670">
            <v>31447326</v>
          </cell>
          <cell r="B3670" t="str">
            <v>OROZCO O MARIA ISABEL</v>
          </cell>
        </row>
        <row r="3671">
          <cell r="A3671">
            <v>31448851</v>
          </cell>
          <cell r="B3671" t="str">
            <v>ELECTRICOS JR</v>
          </cell>
        </row>
        <row r="3672">
          <cell r="A3672">
            <v>31465943</v>
          </cell>
          <cell r="B3672" t="str">
            <v>LOPEZ SILVA ESTELA</v>
          </cell>
        </row>
        <row r="3673">
          <cell r="A3673">
            <v>31466467</v>
          </cell>
          <cell r="B3673" t="str">
            <v>PRADO DE CEBALLOS LUZ MARY</v>
          </cell>
        </row>
        <row r="3674">
          <cell r="A3674">
            <v>31467155</v>
          </cell>
          <cell r="B3674" t="str">
            <v>LOPEZ PEREZ CARMEN RUBIELA</v>
          </cell>
        </row>
        <row r="3675">
          <cell r="A3675">
            <v>31468757</v>
          </cell>
          <cell r="B3675" t="str">
            <v>BENITEZ MARIA L - TIENDA ARET</v>
          </cell>
        </row>
        <row r="3676">
          <cell r="A3676">
            <v>31468767</v>
          </cell>
          <cell r="B3676" t="str">
            <v>TIENDA ARETUSA</v>
          </cell>
        </row>
        <row r="3677">
          <cell r="A3677">
            <v>31469416</v>
          </cell>
          <cell r="B3677" t="str">
            <v>PALADINES ELIZABETH</v>
          </cell>
        </row>
        <row r="3678">
          <cell r="A3678">
            <v>31471745</v>
          </cell>
          <cell r="B3678" t="str">
            <v>REPRESENTACIONES LMS</v>
          </cell>
        </row>
        <row r="3679">
          <cell r="A3679">
            <v>31474563</v>
          </cell>
          <cell r="B3679" t="str">
            <v>PUNTO NET</v>
          </cell>
        </row>
        <row r="3680">
          <cell r="A3680">
            <v>31476372</v>
          </cell>
          <cell r="B3680" t="str">
            <v>MARTINEZ HERRERA DINORA</v>
          </cell>
        </row>
        <row r="3681">
          <cell r="A3681">
            <v>31476739</v>
          </cell>
          <cell r="B3681" t="str">
            <v>RUIZ GARCIA YAMILENA</v>
          </cell>
        </row>
        <row r="3682">
          <cell r="A3682">
            <v>31482379</v>
          </cell>
          <cell r="B3682" t="str">
            <v>BELTRAN YAQUELINE</v>
          </cell>
        </row>
        <row r="3683">
          <cell r="A3683">
            <v>31483284</v>
          </cell>
          <cell r="B3683" t="str">
            <v>VALENCIA DIANA MARCELA</v>
          </cell>
        </row>
        <row r="3684">
          <cell r="A3684">
            <v>31485507</v>
          </cell>
          <cell r="B3684" t="str">
            <v>PARRA LUZ ADRIANA</v>
          </cell>
        </row>
        <row r="3685">
          <cell r="A3685">
            <v>31486479</v>
          </cell>
          <cell r="B3685" t="str">
            <v>LLANTEN CAIVEDO ANGELICA MARI</v>
          </cell>
        </row>
        <row r="3686">
          <cell r="A3686">
            <v>31488088</v>
          </cell>
          <cell r="B3686" t="str">
            <v>GIRON MILEYDI</v>
          </cell>
        </row>
        <row r="3687">
          <cell r="A3687">
            <v>31488553</v>
          </cell>
          <cell r="B3687" t="str">
            <v>TORRES CHILITO ADRIANA MARIA</v>
          </cell>
        </row>
        <row r="3688">
          <cell r="A3688">
            <v>31488757</v>
          </cell>
          <cell r="B3688" t="str">
            <v>TIENDA ARETUSA</v>
          </cell>
        </row>
        <row r="3689">
          <cell r="A3689">
            <v>31521469</v>
          </cell>
          <cell r="B3689" t="str">
            <v>SILVA CARMEN ROSA</v>
          </cell>
        </row>
        <row r="3690">
          <cell r="A3690">
            <v>31523704</v>
          </cell>
          <cell r="B3690" t="str">
            <v>CORDOBA AZCARATE ANA LUCIA</v>
          </cell>
        </row>
        <row r="3691">
          <cell r="A3691">
            <v>31528724</v>
          </cell>
          <cell r="B3691" t="str">
            <v>CALDERON LIZET</v>
          </cell>
        </row>
        <row r="3692">
          <cell r="A3692">
            <v>31529676</v>
          </cell>
          <cell r="B3692" t="str">
            <v>MIRANDA CHILMA PATRICIA</v>
          </cell>
        </row>
        <row r="3693">
          <cell r="A3693">
            <v>31530857</v>
          </cell>
          <cell r="B3693" t="str">
            <v>DISTRICOMERCIALIZADORA BELALC</v>
          </cell>
        </row>
        <row r="3694">
          <cell r="A3694">
            <v>31532114</v>
          </cell>
          <cell r="B3694" t="str">
            <v>CARVAJAL LILIANA PATRICIA LA</v>
          </cell>
        </row>
        <row r="3695">
          <cell r="A3695">
            <v>31537403</v>
          </cell>
          <cell r="B3695" t="str">
            <v>CAICEDO SALDAÑA MARIA FERNAND</v>
          </cell>
        </row>
        <row r="3696">
          <cell r="A3696">
            <v>31539211</v>
          </cell>
          <cell r="B3696" t="str">
            <v>MATERIAES CRISTHIAN</v>
          </cell>
        </row>
        <row r="3697">
          <cell r="A3697">
            <v>31539571</v>
          </cell>
          <cell r="B3697" t="str">
            <v>MARMOLEJO ZAPATA ALEXANDRA MA</v>
          </cell>
        </row>
        <row r="3698">
          <cell r="A3698">
            <v>31540156</v>
          </cell>
          <cell r="B3698" t="str">
            <v>COBO ROSALBA</v>
          </cell>
        </row>
        <row r="3699">
          <cell r="A3699">
            <v>31540494</v>
          </cell>
          <cell r="B3699" t="str">
            <v>ESTANCO LA NOVEDAD</v>
          </cell>
        </row>
        <row r="3700">
          <cell r="A3700">
            <v>31565888</v>
          </cell>
          <cell r="B3700" t="str">
            <v>CHAVEZ RENGIFO CAROLINA</v>
          </cell>
        </row>
        <row r="3701">
          <cell r="A3701">
            <v>31566006</v>
          </cell>
          <cell r="B3701" t="str">
            <v>MORALES CIFUENTES YEIMY</v>
          </cell>
        </row>
        <row r="3702">
          <cell r="A3702">
            <v>31566066</v>
          </cell>
          <cell r="B3702" t="str">
            <v>MORALES CIFUENTES YEIMY</v>
          </cell>
        </row>
        <row r="3703">
          <cell r="A3703">
            <v>31567155</v>
          </cell>
          <cell r="B3703" t="str">
            <v>SOLANO MORALES DIANA EUGENIA</v>
          </cell>
        </row>
        <row r="3704">
          <cell r="A3704">
            <v>31568615</v>
          </cell>
          <cell r="B3704" t="str">
            <v>CERON MEDINA MONICA MARIA</v>
          </cell>
        </row>
        <row r="3705">
          <cell r="A3705">
            <v>31571314</v>
          </cell>
          <cell r="B3705" t="str">
            <v>RUIZ RESTREPO ALEXANDRA</v>
          </cell>
        </row>
        <row r="3706">
          <cell r="A3706">
            <v>31572885</v>
          </cell>
          <cell r="B3706" t="str">
            <v>RENDON VILLA DIANA MILENA</v>
          </cell>
        </row>
        <row r="3707">
          <cell r="A3707">
            <v>31575210</v>
          </cell>
          <cell r="B3707" t="str">
            <v>ARBOLEDA ARIAS JIMENA</v>
          </cell>
        </row>
        <row r="3708">
          <cell r="A3708">
            <v>31575360</v>
          </cell>
          <cell r="B3708" t="str">
            <v>VASQUEZ FRANCO MARCELA</v>
          </cell>
        </row>
        <row r="3709">
          <cell r="A3709">
            <v>31577477</v>
          </cell>
          <cell r="B3709" t="str">
            <v>RESTAURANTE KINKIN</v>
          </cell>
        </row>
        <row r="3710">
          <cell r="A3710">
            <v>31578344</v>
          </cell>
          <cell r="B3710" t="str">
            <v>GARZON PULGARIN MARIBELL</v>
          </cell>
        </row>
        <row r="3711">
          <cell r="A3711">
            <v>31580491</v>
          </cell>
          <cell r="B3711" t="str">
            <v>MORALES VELANDIA NASLY</v>
          </cell>
        </row>
        <row r="3712">
          <cell r="A3712">
            <v>31583214</v>
          </cell>
          <cell r="B3712" t="str">
            <v>RODRIGUEZ VARELA CAROLINA</v>
          </cell>
        </row>
        <row r="3713">
          <cell r="A3713">
            <v>31628951</v>
          </cell>
          <cell r="B3713" t="str">
            <v>DIGITAL IMAGEN</v>
          </cell>
        </row>
        <row r="3714">
          <cell r="A3714">
            <v>31640618</v>
          </cell>
          <cell r="B3714" t="str">
            <v>RIVERA PINEDA JENNEVY</v>
          </cell>
        </row>
        <row r="3715">
          <cell r="A3715">
            <v>31641374</v>
          </cell>
          <cell r="B3715" t="str">
            <v>GRIJALBA ORTIZ PAULA ANDREA</v>
          </cell>
        </row>
        <row r="3716">
          <cell r="A3716">
            <v>31656846</v>
          </cell>
          <cell r="B3716" t="str">
            <v>MONTANO BETIN MELISSA</v>
          </cell>
        </row>
        <row r="3717">
          <cell r="A3717">
            <v>31690096</v>
          </cell>
          <cell r="B3717" t="str">
            <v>LOPEZ DE ARTUNDUAGA ROSA MARI</v>
          </cell>
        </row>
        <row r="3718">
          <cell r="A3718">
            <v>31712050</v>
          </cell>
          <cell r="B3718" t="str">
            <v>ESTUPINAN CUADROS INGRID ALEX</v>
          </cell>
        </row>
        <row r="3719">
          <cell r="A3719">
            <v>31714486</v>
          </cell>
          <cell r="B3719" t="str">
            <v>MOSQUERA SULENY</v>
          </cell>
        </row>
        <row r="3720">
          <cell r="A3720">
            <v>31723138</v>
          </cell>
          <cell r="B3720" t="str">
            <v>BARONA MUÑOZ MYRYAM PATRICIA</v>
          </cell>
        </row>
        <row r="3721">
          <cell r="A3721">
            <v>31724212</v>
          </cell>
          <cell r="B3721" t="str">
            <v>LARRAHONDO FANNY</v>
          </cell>
        </row>
        <row r="3722">
          <cell r="A3722">
            <v>31790215</v>
          </cell>
          <cell r="B3722" t="str">
            <v>HERNANDEZ NARANJO DIANA YANET</v>
          </cell>
        </row>
        <row r="3723">
          <cell r="A3723">
            <v>31790377</v>
          </cell>
          <cell r="B3723" t="str">
            <v>PARQUEADERO LA 6a</v>
          </cell>
        </row>
        <row r="3724">
          <cell r="A3724">
            <v>31790549</v>
          </cell>
          <cell r="B3724" t="str">
            <v>DROGUERIA UNICA LA 39</v>
          </cell>
        </row>
        <row r="3725">
          <cell r="A3725">
            <v>31792651</v>
          </cell>
          <cell r="B3725" t="str">
            <v>MEDINA ANDREA</v>
          </cell>
        </row>
        <row r="3726">
          <cell r="A3726">
            <v>31794991</v>
          </cell>
          <cell r="B3726" t="str">
            <v>RUIZ LADY DIANA</v>
          </cell>
        </row>
        <row r="3727">
          <cell r="A3727">
            <v>31831774</v>
          </cell>
          <cell r="B3727" t="str">
            <v>QUESADA GRISALES NANCY</v>
          </cell>
        </row>
        <row r="3728">
          <cell r="A3728">
            <v>31834833</v>
          </cell>
          <cell r="B3728" t="str">
            <v>SANSAI WOK</v>
          </cell>
        </row>
        <row r="3729">
          <cell r="A3729">
            <v>31836622</v>
          </cell>
          <cell r="B3729" t="str">
            <v>GARZON RODRIGUEZ MARGERITA MA</v>
          </cell>
        </row>
        <row r="3730">
          <cell r="A3730">
            <v>31836760</v>
          </cell>
          <cell r="B3730" t="str">
            <v>COMERCIALIZADORA DE MADERAS E</v>
          </cell>
        </row>
        <row r="3731">
          <cell r="A3731">
            <v>31837525</v>
          </cell>
          <cell r="B3731" t="str">
            <v>PARDO RODRIGUEZ SULBY</v>
          </cell>
        </row>
        <row r="3732">
          <cell r="A3732">
            <v>31838780</v>
          </cell>
          <cell r="B3732" t="str">
            <v>REINOSO BELARMINA MOTOBOMBAS</v>
          </cell>
        </row>
        <row r="3733">
          <cell r="A3733">
            <v>31839940</v>
          </cell>
          <cell r="B3733" t="str">
            <v>SANCHEZ LUZ ENITH</v>
          </cell>
        </row>
        <row r="3734">
          <cell r="A3734">
            <v>31843220</v>
          </cell>
          <cell r="B3734" t="str">
            <v>FERRELECTRICOS LA PALA</v>
          </cell>
        </row>
        <row r="3735">
          <cell r="A3735">
            <v>31843298</v>
          </cell>
          <cell r="B3735" t="str">
            <v>RUIZ HERNANDEZ BLANCA MARGOT</v>
          </cell>
        </row>
        <row r="3736">
          <cell r="A3736">
            <v>31847086</v>
          </cell>
          <cell r="B3736" t="str">
            <v>LORES MUNOZ EIFALIA</v>
          </cell>
        </row>
        <row r="3737">
          <cell r="A3737">
            <v>31852501</v>
          </cell>
          <cell r="B3737" t="str">
            <v>NARANJO ROJAS OLGA MARIA</v>
          </cell>
        </row>
        <row r="3738">
          <cell r="A3738">
            <v>31856017</v>
          </cell>
          <cell r="B3738" t="str">
            <v>VARGAS GIRALDO TERESA</v>
          </cell>
        </row>
        <row r="3739">
          <cell r="A3739">
            <v>31857971</v>
          </cell>
          <cell r="B3739" t="str">
            <v>MONDRAGON DE MICOLTA ELIZABET</v>
          </cell>
        </row>
        <row r="3740">
          <cell r="A3740">
            <v>31858198</v>
          </cell>
          <cell r="B3740" t="str">
            <v>REBOLLO OFELIA</v>
          </cell>
        </row>
        <row r="3741">
          <cell r="A3741">
            <v>31859396</v>
          </cell>
          <cell r="B3741" t="str">
            <v>CHAVEZ GARCIA ANABEIBA</v>
          </cell>
        </row>
        <row r="3742">
          <cell r="A3742">
            <v>31860265</v>
          </cell>
          <cell r="B3742" t="str">
            <v>VALENCIA ROA MARIA LILI</v>
          </cell>
        </row>
        <row r="3743">
          <cell r="A3743">
            <v>31860948</v>
          </cell>
          <cell r="B3743" t="str">
            <v>CHAMORRO CH ANA LUCIA</v>
          </cell>
        </row>
        <row r="3744">
          <cell r="A3744">
            <v>31861072</v>
          </cell>
          <cell r="B3744" t="str">
            <v>RAMIREZ GOMEZ DIANA ELENA</v>
          </cell>
        </row>
        <row r="3745">
          <cell r="A3745">
            <v>31862655</v>
          </cell>
          <cell r="B3745" t="str">
            <v>ORTIZ PATRICIA</v>
          </cell>
        </row>
        <row r="3746">
          <cell r="A3746">
            <v>31863208</v>
          </cell>
          <cell r="B3746" t="str">
            <v>ZULUAGA LUZ DARY</v>
          </cell>
        </row>
        <row r="3747">
          <cell r="A3747">
            <v>31863897</v>
          </cell>
          <cell r="B3747" t="str">
            <v>ECHEVERRY MARTHA LUCIA</v>
          </cell>
        </row>
        <row r="3748">
          <cell r="A3748">
            <v>31864400</v>
          </cell>
          <cell r="B3748" t="str">
            <v>MERCHAN DEL VECCHIO ELIZABETH</v>
          </cell>
        </row>
        <row r="3749">
          <cell r="A3749">
            <v>31866364</v>
          </cell>
          <cell r="B3749" t="str">
            <v>NARANJO ROJAS TERESA</v>
          </cell>
        </row>
        <row r="3750">
          <cell r="A3750">
            <v>31867901</v>
          </cell>
          <cell r="B3750" t="str">
            <v>CORTES GONZALEZ LUZ MARINA</v>
          </cell>
        </row>
        <row r="3751">
          <cell r="A3751">
            <v>31869229</v>
          </cell>
          <cell r="B3751" t="str">
            <v>TORNILLOS Y FERRETERIA 4 A C</v>
          </cell>
        </row>
        <row r="3752">
          <cell r="A3752">
            <v>31879793</v>
          </cell>
          <cell r="B3752" t="str">
            <v>MENA C OLGA MARINA</v>
          </cell>
        </row>
        <row r="3753">
          <cell r="A3753">
            <v>31880987</v>
          </cell>
          <cell r="B3753" t="str">
            <v>RUIZ G DAICY</v>
          </cell>
        </row>
        <row r="3754">
          <cell r="A3754">
            <v>31885006</v>
          </cell>
          <cell r="B3754" t="str">
            <v>MORENO GOMEZ MARIA CLAUDIA</v>
          </cell>
        </row>
        <row r="3755">
          <cell r="A3755">
            <v>31885146</v>
          </cell>
          <cell r="B3755" t="str">
            <v>CUELLAR MAZORRA AIDA MIRELLA</v>
          </cell>
        </row>
        <row r="3756">
          <cell r="A3756">
            <v>31888134</v>
          </cell>
          <cell r="B3756" t="str">
            <v>CORDOBA VIERA BEATRIZ</v>
          </cell>
        </row>
        <row r="3757">
          <cell r="A3757">
            <v>31888499</v>
          </cell>
          <cell r="B3757" t="str">
            <v>AGUDELO J LUZ STELLA</v>
          </cell>
        </row>
        <row r="3758">
          <cell r="A3758">
            <v>31892516</v>
          </cell>
          <cell r="B3758" t="str">
            <v>PASTIPAN</v>
          </cell>
        </row>
        <row r="3759">
          <cell r="A3759">
            <v>31895140</v>
          </cell>
          <cell r="B3759" t="str">
            <v>GIRALDO ESPERANZA</v>
          </cell>
        </row>
        <row r="3760">
          <cell r="A3760">
            <v>31895362</v>
          </cell>
          <cell r="B3760" t="str">
            <v>ORTIZ ZAPATA LUZ MARINA</v>
          </cell>
        </row>
        <row r="3761">
          <cell r="A3761">
            <v>31897651</v>
          </cell>
          <cell r="B3761" t="str">
            <v>RODRIGUEZ JANETTE</v>
          </cell>
        </row>
        <row r="3762">
          <cell r="A3762">
            <v>31900991</v>
          </cell>
          <cell r="B3762" t="str">
            <v>MAZDA TOKIO</v>
          </cell>
        </row>
        <row r="3763">
          <cell r="A3763">
            <v>31905598</v>
          </cell>
          <cell r="B3763" t="str">
            <v>SANCHEZ RUTH</v>
          </cell>
        </row>
        <row r="3764">
          <cell r="A3764">
            <v>31905898</v>
          </cell>
          <cell r="B3764" t="str">
            <v>SANCHEZ RUTH</v>
          </cell>
        </row>
        <row r="3765">
          <cell r="A3765">
            <v>31908163</v>
          </cell>
          <cell r="B3765" t="str">
            <v>CARVAJAL BENJUMEA AMPARO DE J</v>
          </cell>
        </row>
        <row r="3766">
          <cell r="A3766">
            <v>31908869</v>
          </cell>
          <cell r="B3766" t="str">
            <v>GIRALDO GALLEGO LILIANA</v>
          </cell>
        </row>
        <row r="3767">
          <cell r="A3767">
            <v>31909327</v>
          </cell>
          <cell r="B3767" t="str">
            <v>CONSTRUFER LUCERO SINISTERRA</v>
          </cell>
        </row>
        <row r="3768">
          <cell r="A3768">
            <v>31909784</v>
          </cell>
          <cell r="B3768" t="str">
            <v>ABADIA BONILLA LUZ STELLA</v>
          </cell>
        </row>
        <row r="3769">
          <cell r="A3769">
            <v>31910068</v>
          </cell>
          <cell r="B3769" t="str">
            <v>RAMIREZ PUYO MARIA CLAUDIA</v>
          </cell>
        </row>
        <row r="3770">
          <cell r="A3770">
            <v>31912425</v>
          </cell>
          <cell r="B3770" t="str">
            <v>PARRA JOSE I</v>
          </cell>
        </row>
        <row r="3771">
          <cell r="A3771">
            <v>31917089</v>
          </cell>
          <cell r="B3771" t="str">
            <v>DIAZ ZAPE MARY LUZ</v>
          </cell>
        </row>
        <row r="3772">
          <cell r="A3772">
            <v>31920000</v>
          </cell>
          <cell r="B3772" t="str">
            <v>AGUDELO PATRICIA</v>
          </cell>
        </row>
        <row r="3773">
          <cell r="A3773">
            <v>31920641</v>
          </cell>
          <cell r="B3773" t="str">
            <v>GOMEZ LUZ ELENA</v>
          </cell>
        </row>
        <row r="3774">
          <cell r="A3774">
            <v>31920746</v>
          </cell>
          <cell r="B3774" t="str">
            <v>MOSQUERA LUZ NELLY</v>
          </cell>
        </row>
        <row r="3775">
          <cell r="A3775">
            <v>31920793</v>
          </cell>
          <cell r="B3775" t="str">
            <v>DAVILA MARTHA ELIZABETH</v>
          </cell>
        </row>
        <row r="3776">
          <cell r="A3776">
            <v>31921950</v>
          </cell>
          <cell r="B3776" t="str">
            <v>CORREA QUINTERO CLAUDIA MARIA</v>
          </cell>
        </row>
        <row r="3777">
          <cell r="A3777">
            <v>31921962</v>
          </cell>
          <cell r="B3777" t="str">
            <v>GIRON PADILLA LILIANA</v>
          </cell>
        </row>
        <row r="3778">
          <cell r="A3778">
            <v>31924834</v>
          </cell>
          <cell r="B3778" t="str">
            <v>BOLANOS MOLINA GLADYS SOLEDAD</v>
          </cell>
        </row>
        <row r="3779">
          <cell r="A3779">
            <v>31924894</v>
          </cell>
          <cell r="B3779" t="str">
            <v>COPIPLANOS LA FONTANA</v>
          </cell>
        </row>
        <row r="3780">
          <cell r="A3780">
            <v>31924998</v>
          </cell>
          <cell r="B3780" t="str">
            <v>LOPEZ VILLAREAL ALMA MARINA</v>
          </cell>
        </row>
        <row r="3781">
          <cell r="A3781">
            <v>31927056</v>
          </cell>
          <cell r="B3781" t="str">
            <v>OSPINA MARTHA CECILIA</v>
          </cell>
        </row>
        <row r="3782">
          <cell r="A3782">
            <v>31929791</v>
          </cell>
          <cell r="B3782" t="str">
            <v>BENEDETTI CARVAJAL ANA TERESA</v>
          </cell>
        </row>
        <row r="3783">
          <cell r="A3783">
            <v>31930805</v>
          </cell>
          <cell r="B3783" t="str">
            <v>MOSQUERA LOAIZA JANETH</v>
          </cell>
        </row>
        <row r="3784">
          <cell r="A3784">
            <v>31931078</v>
          </cell>
          <cell r="B3784" t="str">
            <v>FERRO ALZATE ELENA</v>
          </cell>
        </row>
        <row r="3785">
          <cell r="A3785">
            <v>31932054</v>
          </cell>
          <cell r="B3785" t="str">
            <v>CORAL VARELA LUZ PATRICIA</v>
          </cell>
        </row>
        <row r="3786">
          <cell r="A3786">
            <v>31932837</v>
          </cell>
          <cell r="B3786" t="str">
            <v>MARTINEZ L MARTHA LUCIA</v>
          </cell>
        </row>
        <row r="3787">
          <cell r="A3787">
            <v>31936148</v>
          </cell>
          <cell r="B3787" t="str">
            <v>MUNOZ R MARY</v>
          </cell>
        </row>
        <row r="3788">
          <cell r="A3788">
            <v>31937554</v>
          </cell>
          <cell r="B3788" t="str">
            <v>MURILLO REINA FANNY</v>
          </cell>
        </row>
        <row r="3789">
          <cell r="A3789">
            <v>31937608</v>
          </cell>
          <cell r="B3789" t="str">
            <v>BASTIDAS CARMEN NOHELIA</v>
          </cell>
        </row>
        <row r="3790">
          <cell r="A3790">
            <v>31939360</v>
          </cell>
          <cell r="B3790" t="str">
            <v>PEDROZA CENEIDA</v>
          </cell>
        </row>
        <row r="3791">
          <cell r="A3791">
            <v>31941649</v>
          </cell>
          <cell r="B3791" t="str">
            <v>ZAMBRANO DIAZ AURA D CASA DE</v>
          </cell>
        </row>
        <row r="3792">
          <cell r="A3792">
            <v>31942668</v>
          </cell>
          <cell r="B3792" t="str">
            <v>VEGA AYALA ANALIDA</v>
          </cell>
        </row>
        <row r="3793">
          <cell r="A3793">
            <v>31943403</v>
          </cell>
          <cell r="B3793" t="str">
            <v>GALARZA CEVALLOS MARIANITA DE</v>
          </cell>
        </row>
        <row r="3794">
          <cell r="A3794">
            <v>31944671</v>
          </cell>
          <cell r="B3794" t="str">
            <v>PLATERIA Y CRISTALERIA TIFFAN</v>
          </cell>
        </row>
        <row r="3795">
          <cell r="A3795">
            <v>31945386</v>
          </cell>
          <cell r="B3795" t="str">
            <v>YANTEN MELGIS FRANCISCA MELFI</v>
          </cell>
        </row>
        <row r="3796">
          <cell r="A3796">
            <v>31949758</v>
          </cell>
          <cell r="B3796" t="str">
            <v>GARCIA MORALES LUZ MERY</v>
          </cell>
        </row>
        <row r="3797">
          <cell r="A3797">
            <v>31952361</v>
          </cell>
          <cell r="B3797" t="str">
            <v>VARELA FAJARDO ROSARIO ELECTR</v>
          </cell>
        </row>
        <row r="3798">
          <cell r="A3798">
            <v>31954588</v>
          </cell>
          <cell r="B3798" t="str">
            <v>OCAMPO ESTRADA CARMEN JULIA</v>
          </cell>
        </row>
        <row r="3799">
          <cell r="A3799">
            <v>31955220</v>
          </cell>
          <cell r="B3799" t="str">
            <v>ZUÑIGA JULIA E.</v>
          </cell>
        </row>
        <row r="3800">
          <cell r="A3800">
            <v>31955646</v>
          </cell>
          <cell r="B3800" t="str">
            <v>FIESCO LUZ DARY</v>
          </cell>
        </row>
        <row r="3801">
          <cell r="A3801">
            <v>31956000</v>
          </cell>
          <cell r="B3801" t="str">
            <v>BEDOYA MENDEZ GLORIA AMPARO</v>
          </cell>
        </row>
        <row r="3802">
          <cell r="A3802">
            <v>31956198</v>
          </cell>
          <cell r="B3802" t="str">
            <v>GARCIA TELLO ROSMIRA</v>
          </cell>
        </row>
        <row r="3803">
          <cell r="A3803">
            <v>31957725</v>
          </cell>
          <cell r="B3803" t="str">
            <v>ROMAN DIAGO PATRICIA</v>
          </cell>
        </row>
        <row r="3804">
          <cell r="A3804">
            <v>31958998</v>
          </cell>
          <cell r="B3804" t="str">
            <v>SARRIA GUERRA YANETH</v>
          </cell>
        </row>
        <row r="3805">
          <cell r="A3805">
            <v>31958999</v>
          </cell>
          <cell r="B3805" t="str">
            <v>DIAZ MEJIA CLARA INES</v>
          </cell>
        </row>
        <row r="3806">
          <cell r="A3806">
            <v>31962830</v>
          </cell>
          <cell r="B3806" t="str">
            <v>SOTO MARIA LIGIA</v>
          </cell>
        </row>
        <row r="3807">
          <cell r="A3807">
            <v>31970022</v>
          </cell>
          <cell r="B3807" t="str">
            <v>RODRIGUEZ ZUNIGA MARIA FERNAN</v>
          </cell>
        </row>
        <row r="3808">
          <cell r="A3808">
            <v>31970159</v>
          </cell>
          <cell r="B3808" t="str">
            <v>CORDOBA ACOSTA LAURA</v>
          </cell>
        </row>
        <row r="3809">
          <cell r="A3809">
            <v>31970738</v>
          </cell>
          <cell r="B3809" t="str">
            <v>RAPI OFIS</v>
          </cell>
        </row>
        <row r="3810">
          <cell r="A3810">
            <v>31971222</v>
          </cell>
          <cell r="B3810" t="str">
            <v>ASTUDILLO TIGREROS ESTHER</v>
          </cell>
        </row>
        <row r="3811">
          <cell r="A3811">
            <v>31976461</v>
          </cell>
          <cell r="B3811" t="str">
            <v>ALVAREZ RODRIGUEZ ADRIANA</v>
          </cell>
        </row>
        <row r="3812">
          <cell r="A3812">
            <v>31978755</v>
          </cell>
          <cell r="B3812" t="str">
            <v>MARTINEZ CECILIA GLORIA</v>
          </cell>
        </row>
        <row r="3813">
          <cell r="A3813">
            <v>31979127</v>
          </cell>
          <cell r="B3813" t="str">
            <v>QUIONEZ RENGIFO LILIANA</v>
          </cell>
        </row>
        <row r="3814">
          <cell r="A3814">
            <v>31979266</v>
          </cell>
          <cell r="B3814" t="str">
            <v>REMATES TAIWAN</v>
          </cell>
        </row>
        <row r="3815">
          <cell r="A3815">
            <v>31980357</v>
          </cell>
          <cell r="B3815" t="str">
            <v>SOTO GLORIA ELENA</v>
          </cell>
        </row>
        <row r="3816">
          <cell r="A3816">
            <v>31980641</v>
          </cell>
          <cell r="B3816" t="str">
            <v>GOMEZ LUZ ELENA</v>
          </cell>
        </row>
        <row r="3817">
          <cell r="A3817">
            <v>31980683</v>
          </cell>
          <cell r="B3817" t="str">
            <v>ZAMORA VARGAS LIMBANIA</v>
          </cell>
        </row>
        <row r="3818">
          <cell r="A3818">
            <v>31982447</v>
          </cell>
          <cell r="B3818" t="str">
            <v>SANITARIOS JENNY</v>
          </cell>
        </row>
        <row r="3819">
          <cell r="A3819">
            <v>31983955</v>
          </cell>
          <cell r="B3819" t="str">
            <v>PEDROZA MIRYAM EDITH</v>
          </cell>
        </row>
        <row r="3820">
          <cell r="A3820">
            <v>31984238</v>
          </cell>
          <cell r="B3820" t="str">
            <v>PIEDRAHITA SANDRA LILIANA</v>
          </cell>
        </row>
        <row r="3821">
          <cell r="A3821">
            <v>31987421</v>
          </cell>
          <cell r="B3821" t="str">
            <v>SANDOVAL JAVIER</v>
          </cell>
        </row>
        <row r="3822">
          <cell r="A3822">
            <v>31987939</v>
          </cell>
          <cell r="B3822" t="str">
            <v>ECHEVERRI GLORIA NELLY</v>
          </cell>
        </row>
        <row r="3823">
          <cell r="A3823">
            <v>31988087</v>
          </cell>
          <cell r="B3823" t="str">
            <v>LOPEZ LEMOS ZOLEY</v>
          </cell>
        </row>
        <row r="3824">
          <cell r="A3824">
            <v>31988572</v>
          </cell>
          <cell r="B3824" t="str">
            <v>CHACON POLO ELIANA MARIA</v>
          </cell>
        </row>
        <row r="3825">
          <cell r="A3825">
            <v>31989643</v>
          </cell>
          <cell r="B3825" t="str">
            <v>AZ SERVICIOS</v>
          </cell>
        </row>
        <row r="3826">
          <cell r="A3826">
            <v>31989924</v>
          </cell>
          <cell r="B3826" t="str">
            <v>CACHARRERIA ALEXANDRA</v>
          </cell>
        </row>
        <row r="3827">
          <cell r="A3827">
            <v>31990066</v>
          </cell>
          <cell r="B3827" t="str">
            <v>TREJOS LUZ STELLA</v>
          </cell>
        </row>
        <row r="3828">
          <cell r="A3828">
            <v>31990273</v>
          </cell>
          <cell r="B3828" t="str">
            <v>RODRIGUEZ BRENDA</v>
          </cell>
        </row>
        <row r="3829">
          <cell r="A3829">
            <v>31990809</v>
          </cell>
          <cell r="B3829" t="str">
            <v>PERDIGON JARAMILLO YADIRA</v>
          </cell>
        </row>
        <row r="3830">
          <cell r="A3830">
            <v>31991131</v>
          </cell>
          <cell r="B3830" t="str">
            <v>MORA GIRALDO GLORIA</v>
          </cell>
        </row>
        <row r="3831">
          <cell r="A3831">
            <v>31991720</v>
          </cell>
          <cell r="B3831" t="str">
            <v>CHACUA JIMENEZ YOLANDA</v>
          </cell>
        </row>
        <row r="3832">
          <cell r="A3832">
            <v>31991828</v>
          </cell>
          <cell r="B3832" t="str">
            <v>RESTAURANTE Y PANADERIA DELIC</v>
          </cell>
        </row>
        <row r="3833">
          <cell r="A3833">
            <v>31993265</v>
          </cell>
          <cell r="B3833" t="str">
            <v>DOMINGUEZ ANA MARIA</v>
          </cell>
        </row>
        <row r="3834">
          <cell r="A3834">
            <v>31996801</v>
          </cell>
          <cell r="B3834" t="str">
            <v>ESPINAL GOMEZ MARIA DEL PILAR</v>
          </cell>
        </row>
        <row r="3835">
          <cell r="A3835">
            <v>31998425</v>
          </cell>
          <cell r="B3835" t="str">
            <v>LOAIZA VIRACACHA GLORIA DEYAN</v>
          </cell>
        </row>
        <row r="3836">
          <cell r="A3836">
            <v>31999116</v>
          </cell>
          <cell r="B3836" t="str">
            <v>RUIZ GARCIA LUSDID</v>
          </cell>
        </row>
        <row r="3837">
          <cell r="A3837">
            <v>31999600</v>
          </cell>
          <cell r="B3837" t="str">
            <v>FRANCO CARDENAS GLORIA PATRIC</v>
          </cell>
        </row>
        <row r="3838">
          <cell r="A3838">
            <v>32106328</v>
          </cell>
          <cell r="B3838" t="str">
            <v>MIRANDA DIANA MARCELA</v>
          </cell>
        </row>
        <row r="3839">
          <cell r="A3839">
            <v>32304490</v>
          </cell>
          <cell r="B3839" t="str">
            <v>BUSTAMANTE AMPARO BANCO DE MA</v>
          </cell>
        </row>
        <row r="3840">
          <cell r="A3840">
            <v>32321408</v>
          </cell>
          <cell r="B3840" t="str">
            <v>A D MONTOYA</v>
          </cell>
        </row>
        <row r="3841">
          <cell r="A3841">
            <v>32322496</v>
          </cell>
          <cell r="B3841" t="str">
            <v>PEREZ LILIA</v>
          </cell>
        </row>
        <row r="3842">
          <cell r="A3842">
            <v>32383300</v>
          </cell>
          <cell r="B3842" t="str">
            <v>MURILLO JOSE</v>
          </cell>
        </row>
        <row r="3843">
          <cell r="A3843">
            <v>32428284</v>
          </cell>
          <cell r="B3843" t="str">
            <v>SIERRA ARMANDO</v>
          </cell>
        </row>
        <row r="3844">
          <cell r="A3844">
            <v>32466249</v>
          </cell>
          <cell r="B3844" t="str">
            <v>GIRALDO CASTELLANOS MARIA YEL</v>
          </cell>
        </row>
        <row r="3845">
          <cell r="A3845">
            <v>32529656</v>
          </cell>
          <cell r="B3845" t="str">
            <v>LALINDE CLARA INES</v>
          </cell>
        </row>
        <row r="3846">
          <cell r="A3846">
            <v>32718611</v>
          </cell>
          <cell r="B3846" t="str">
            <v>CONSUEGRA ALVAREZ VICTORIA</v>
          </cell>
        </row>
        <row r="3847">
          <cell r="A3847">
            <v>32799962</v>
          </cell>
          <cell r="B3847" t="str">
            <v>MARTINEZ FERRER MILENA PATRIC</v>
          </cell>
        </row>
        <row r="3848">
          <cell r="A3848">
            <v>33365589</v>
          </cell>
          <cell r="B3848" t="str">
            <v>BARRETO PARDO LUDY MARIANNE</v>
          </cell>
        </row>
        <row r="3849">
          <cell r="A3849">
            <v>33377558</v>
          </cell>
          <cell r="B3849" t="str">
            <v>ESCOBAR CHISICA MARGARITA AND</v>
          </cell>
        </row>
        <row r="3850">
          <cell r="A3850">
            <v>33481724</v>
          </cell>
          <cell r="B3850" t="str">
            <v>SANDONA ROBERTO</v>
          </cell>
        </row>
        <row r="3851">
          <cell r="A3851">
            <v>33662256</v>
          </cell>
          <cell r="B3851" t="str">
            <v>DOMIBNGUEZ OSCAR</v>
          </cell>
        </row>
        <row r="3852">
          <cell r="A3852">
            <v>34040272</v>
          </cell>
          <cell r="B3852" t="str">
            <v>MACIAS ARISTIZABAL GLORIA ELE</v>
          </cell>
        </row>
        <row r="3853">
          <cell r="A3853">
            <v>34052821</v>
          </cell>
          <cell r="B3853" t="str">
            <v>GEODREX</v>
          </cell>
        </row>
        <row r="3854">
          <cell r="A3854">
            <v>34055621</v>
          </cell>
          <cell r="B3854" t="str">
            <v>GONZALEZ CONSUELO</v>
          </cell>
        </row>
        <row r="3855">
          <cell r="A3855">
            <v>34260096</v>
          </cell>
          <cell r="B3855" t="str">
            <v>SANTAMARIA JOSE ANTONIO</v>
          </cell>
        </row>
        <row r="3856">
          <cell r="A3856">
            <v>34313384</v>
          </cell>
          <cell r="B3856" t="str">
            <v>SALAZAR MARIA CLAUDIA</v>
          </cell>
        </row>
        <row r="3857">
          <cell r="A3857">
            <v>34319317</v>
          </cell>
          <cell r="B3857" t="str">
            <v>MONTERO HURTADO MARTHA LILIAN</v>
          </cell>
        </row>
        <row r="3858">
          <cell r="A3858">
            <v>34321970</v>
          </cell>
          <cell r="B3858" t="str">
            <v>PENA ARCOS ISABEL CRISTINA</v>
          </cell>
        </row>
        <row r="3859">
          <cell r="A3859">
            <v>34329647</v>
          </cell>
          <cell r="B3859" t="str">
            <v>MUÑOZ OROZCO YURI ANDREZ</v>
          </cell>
        </row>
        <row r="3860">
          <cell r="A3860">
            <v>34340816</v>
          </cell>
          <cell r="B3860" t="str">
            <v>CHILITO CHILITO MILVIA</v>
          </cell>
        </row>
        <row r="3861">
          <cell r="A3861">
            <v>34370752</v>
          </cell>
          <cell r="B3861" t="str">
            <v>BARRERA BRAND ELIZABETH</v>
          </cell>
        </row>
        <row r="3862">
          <cell r="A3862">
            <v>34396867</v>
          </cell>
          <cell r="B3862" t="str">
            <v>TROCHEZ GLORIA INES</v>
          </cell>
        </row>
        <row r="3863">
          <cell r="A3863">
            <v>34506234</v>
          </cell>
          <cell r="B3863" t="str">
            <v>PAREDES DE MORALES MARIA NESL</v>
          </cell>
        </row>
        <row r="3864">
          <cell r="A3864">
            <v>34507115</v>
          </cell>
          <cell r="B3864" t="str">
            <v>DE TRUJILLO SULMA P</v>
          </cell>
        </row>
        <row r="3865">
          <cell r="A3865">
            <v>34511801</v>
          </cell>
          <cell r="B3865" t="str">
            <v>VASQUEZ BENITEZ ADELAIDA</v>
          </cell>
        </row>
        <row r="3866">
          <cell r="A3866">
            <v>34522697</v>
          </cell>
          <cell r="B3866" t="str">
            <v>MANZANO VIVAS NELLY EUGENIA</v>
          </cell>
        </row>
        <row r="3867">
          <cell r="A3867">
            <v>34522889</v>
          </cell>
          <cell r="B3867" t="str">
            <v>MISCELANEA Y PAPELERIA LA 11</v>
          </cell>
        </row>
        <row r="3868">
          <cell r="A3868">
            <v>34527447</v>
          </cell>
          <cell r="B3868" t="str">
            <v>LOPEZ GLORIA MARIA</v>
          </cell>
        </row>
        <row r="3869">
          <cell r="A3869">
            <v>34529444</v>
          </cell>
          <cell r="B3869" t="str">
            <v>PEREZ DE URBANO SARA DAGENLY</v>
          </cell>
        </row>
        <row r="3870">
          <cell r="A3870">
            <v>34535428</v>
          </cell>
          <cell r="B3870" t="str">
            <v>AVILA ALVAREZ ALBA FABIOLA</v>
          </cell>
        </row>
        <row r="3871">
          <cell r="A3871">
            <v>34536913</v>
          </cell>
          <cell r="B3871" t="str">
            <v>TRUJILLO MARIA EUGENIA</v>
          </cell>
        </row>
        <row r="3872">
          <cell r="A3872">
            <v>34537577</v>
          </cell>
          <cell r="B3872" t="str">
            <v>TRUJILLO ALZATE PATRICIA</v>
          </cell>
        </row>
        <row r="3873">
          <cell r="A3873">
            <v>34543210</v>
          </cell>
          <cell r="B3873" t="str">
            <v>BONILLA VITOVIS MARIA ELIZABE</v>
          </cell>
        </row>
        <row r="3874">
          <cell r="A3874">
            <v>34544488</v>
          </cell>
          <cell r="B3874" t="str">
            <v>VELASCO GOMEZ LUZ HELENA</v>
          </cell>
        </row>
        <row r="3875">
          <cell r="A3875">
            <v>34550328</v>
          </cell>
          <cell r="B3875" t="str">
            <v>SAMBONI CHIMBORAZO NOHEMI DEL</v>
          </cell>
        </row>
        <row r="3876">
          <cell r="A3876">
            <v>34558241</v>
          </cell>
          <cell r="B3876" t="str">
            <v>CERTUCHE SALAZAR YANNETH LORE</v>
          </cell>
        </row>
        <row r="3877">
          <cell r="A3877">
            <v>34566643</v>
          </cell>
          <cell r="B3877" t="str">
            <v>MEDINA VILLAREAL MARTHA ISABE</v>
          </cell>
        </row>
        <row r="3878">
          <cell r="A3878">
            <v>34566826</v>
          </cell>
          <cell r="B3878" t="str">
            <v>CHAVES CAMACHO ERIKA</v>
          </cell>
        </row>
        <row r="3879">
          <cell r="A3879">
            <v>34569868</v>
          </cell>
          <cell r="B3879" t="str">
            <v>RIVERA MUNOZ SANDRA KELIN</v>
          </cell>
        </row>
        <row r="3880">
          <cell r="A3880">
            <v>34571494</v>
          </cell>
          <cell r="B3880" t="str">
            <v>VARGAS GARCIA SANDRA LORENA</v>
          </cell>
        </row>
        <row r="3881">
          <cell r="A3881">
            <v>34596553</v>
          </cell>
          <cell r="B3881" t="str">
            <v>PANADERIA PAN Y MECATO</v>
          </cell>
        </row>
        <row r="3882">
          <cell r="A3882">
            <v>34596627</v>
          </cell>
          <cell r="B3882" t="str">
            <v>RIVERA LUS STELLA</v>
          </cell>
        </row>
        <row r="3883">
          <cell r="A3883">
            <v>34599829</v>
          </cell>
          <cell r="B3883" t="str">
            <v>TORRES MARIA CENET</v>
          </cell>
        </row>
        <row r="3884">
          <cell r="A3884">
            <v>34600871</v>
          </cell>
          <cell r="B3884" t="str">
            <v>MARULANDA VALENCIA LILIAN</v>
          </cell>
        </row>
        <row r="3885">
          <cell r="A3885">
            <v>34603151</v>
          </cell>
          <cell r="B3885" t="str">
            <v>GARZON MORERA SANDRA PATRICIA</v>
          </cell>
        </row>
        <row r="3886">
          <cell r="A3886">
            <v>34605006</v>
          </cell>
          <cell r="B3886" t="str">
            <v>MENESES MUNOZ NILZA AMPARO</v>
          </cell>
        </row>
        <row r="3887">
          <cell r="A3887">
            <v>34657774</v>
          </cell>
          <cell r="B3887" t="str">
            <v>MANUFACTURAS UNICORNIO</v>
          </cell>
        </row>
        <row r="3888">
          <cell r="A3888">
            <v>34673046</v>
          </cell>
          <cell r="B3888" t="str">
            <v>MUÑOZ DEILUVAR</v>
          </cell>
        </row>
        <row r="3889">
          <cell r="A3889">
            <v>34847086</v>
          </cell>
          <cell r="B3889" t="str">
            <v>LORES M EIFALIA</v>
          </cell>
        </row>
        <row r="3890">
          <cell r="A3890">
            <v>35308247</v>
          </cell>
          <cell r="B3890" t="str">
            <v>BUSTAMANTE ELONEL</v>
          </cell>
        </row>
        <row r="3891">
          <cell r="A3891">
            <v>35458935</v>
          </cell>
          <cell r="B3891" t="str">
            <v>SALGADO ADRIANA</v>
          </cell>
        </row>
        <row r="3892">
          <cell r="A3892">
            <v>35458939</v>
          </cell>
          <cell r="B3892" t="str">
            <v>SALGADO CALVO INES ADRIANA</v>
          </cell>
        </row>
        <row r="3893">
          <cell r="A3893">
            <v>35463723</v>
          </cell>
          <cell r="B3893" t="str">
            <v>SALGADO CALVO MARCELA</v>
          </cell>
        </row>
        <row r="3894">
          <cell r="A3894">
            <v>35503501</v>
          </cell>
          <cell r="B3894" t="str">
            <v>ROMERO MERCEDES</v>
          </cell>
        </row>
        <row r="3895">
          <cell r="A3895">
            <v>35531232</v>
          </cell>
          <cell r="B3895" t="str">
            <v>CARILLO CALDERON ANA JUDITH</v>
          </cell>
        </row>
        <row r="3896">
          <cell r="A3896">
            <v>36065286</v>
          </cell>
          <cell r="B3896" t="str">
            <v>CHAVARRO MALDONADO SHIRLEY YA</v>
          </cell>
        </row>
        <row r="3897">
          <cell r="A3897">
            <v>36066191</v>
          </cell>
          <cell r="B3897" t="str">
            <v>SOLANO PERDOMO OLGA LILIANA</v>
          </cell>
        </row>
        <row r="3898">
          <cell r="A3898">
            <v>36067884</v>
          </cell>
          <cell r="B3898" t="str">
            <v>CUELLAR CUTIVA CONSTANZA</v>
          </cell>
        </row>
        <row r="3899">
          <cell r="A3899">
            <v>36089954</v>
          </cell>
          <cell r="B3899" t="str">
            <v>BERMEO CALDERON MARLENY</v>
          </cell>
        </row>
        <row r="3900">
          <cell r="A3900">
            <v>36149567</v>
          </cell>
          <cell r="B3900" t="str">
            <v>SANTAMARIA CARMEN STELLA</v>
          </cell>
        </row>
        <row r="3901">
          <cell r="A3901">
            <v>36158408</v>
          </cell>
          <cell r="B3901" t="str">
            <v>QUIROGA GUZMAN ROSALBA</v>
          </cell>
        </row>
        <row r="3902">
          <cell r="A3902">
            <v>36158551</v>
          </cell>
          <cell r="B3902" t="str">
            <v>BAHAMON DE MARTINEZ MARIA CRI</v>
          </cell>
        </row>
        <row r="3903">
          <cell r="A3903">
            <v>36159386</v>
          </cell>
          <cell r="B3903" t="str">
            <v>ESTADERO LA ESPERANZA</v>
          </cell>
        </row>
        <row r="3904">
          <cell r="A3904">
            <v>36160030</v>
          </cell>
          <cell r="B3904" t="str">
            <v>SALAS DE BONILLA FANNY</v>
          </cell>
        </row>
        <row r="3905">
          <cell r="A3905">
            <v>36160327</v>
          </cell>
          <cell r="B3905" t="str">
            <v>ALVAREZ HELIODORA</v>
          </cell>
        </row>
        <row r="3906">
          <cell r="A3906">
            <v>36162442</v>
          </cell>
          <cell r="B3906" t="str">
            <v>CRUZ MOSQUERA MARIA EUGENIA</v>
          </cell>
        </row>
        <row r="3907">
          <cell r="A3907">
            <v>36162930</v>
          </cell>
          <cell r="B3907" t="str">
            <v>PERDOMO V SARA STHER</v>
          </cell>
        </row>
        <row r="3908">
          <cell r="A3908">
            <v>36164072</v>
          </cell>
          <cell r="B3908" t="str">
            <v>FERRETERIA MUNDIAL</v>
          </cell>
        </row>
        <row r="3909">
          <cell r="A3909">
            <v>36168054</v>
          </cell>
          <cell r="B3909" t="str">
            <v>ZULETA VARGAS MARIA EMILCE</v>
          </cell>
        </row>
        <row r="3910">
          <cell r="A3910">
            <v>36170665</v>
          </cell>
          <cell r="B3910" t="str">
            <v>FARFAN GARCIA AMPARO</v>
          </cell>
        </row>
        <row r="3911">
          <cell r="A3911">
            <v>36172976</v>
          </cell>
          <cell r="B3911" t="str">
            <v>VILLA DE TRUJILLO YANURY</v>
          </cell>
        </row>
        <row r="3912">
          <cell r="A3912">
            <v>36173365</v>
          </cell>
          <cell r="B3912" t="str">
            <v>ALVARADO ORTIZ MARGARITA</v>
          </cell>
        </row>
        <row r="3913">
          <cell r="A3913">
            <v>36180567</v>
          </cell>
          <cell r="B3913" t="str">
            <v>MEDINA BARRETO LEYLA</v>
          </cell>
        </row>
        <row r="3914">
          <cell r="A3914">
            <v>36181622</v>
          </cell>
          <cell r="B3914" t="str">
            <v>VALDERRAMA MOLINA OLIVA</v>
          </cell>
        </row>
        <row r="3915">
          <cell r="A3915">
            <v>36182424</v>
          </cell>
          <cell r="B3915" t="str">
            <v>PIRAGUA ESCANDON ASTRID</v>
          </cell>
        </row>
        <row r="3916">
          <cell r="A3916">
            <v>36182772</v>
          </cell>
          <cell r="B3916" t="str">
            <v>MEDINA PASCUAS DUBIS</v>
          </cell>
        </row>
        <row r="3917">
          <cell r="A3917">
            <v>36184271</v>
          </cell>
          <cell r="B3917" t="str">
            <v>MURILLO CASTANEDA MYRIAM</v>
          </cell>
        </row>
        <row r="3918">
          <cell r="A3918">
            <v>36279537</v>
          </cell>
          <cell r="B3918" t="str">
            <v>GUANARITA S MARIA NUBIA</v>
          </cell>
        </row>
        <row r="3919">
          <cell r="A3919">
            <v>36283076</v>
          </cell>
          <cell r="B3919" t="str">
            <v>PARRA FANNY</v>
          </cell>
        </row>
        <row r="3920">
          <cell r="A3920">
            <v>36302795</v>
          </cell>
          <cell r="B3920" t="str">
            <v>PEREZ PUENTES IRMA JANETTE</v>
          </cell>
        </row>
        <row r="3921">
          <cell r="A3921">
            <v>36303509</v>
          </cell>
          <cell r="B3921" t="str">
            <v>SALGADO JENNY CAROLINA</v>
          </cell>
        </row>
        <row r="3922">
          <cell r="A3922">
            <v>36307290</v>
          </cell>
          <cell r="B3922" t="str">
            <v>MEDINA FIERRO ANDRULY CAROLIN</v>
          </cell>
        </row>
        <row r="3923">
          <cell r="A3923">
            <v>36311022</v>
          </cell>
          <cell r="B3923" t="str">
            <v>AGUILAR SIOMARA JAIDY</v>
          </cell>
        </row>
        <row r="3924">
          <cell r="A3924">
            <v>36311769</v>
          </cell>
          <cell r="B3924" t="str">
            <v>HOME NARANJO MARIA ISABEL</v>
          </cell>
        </row>
        <row r="3925">
          <cell r="A3925">
            <v>36312665</v>
          </cell>
          <cell r="B3925" t="str">
            <v>ANDRADE SUSAN INTEGRAMOS</v>
          </cell>
        </row>
        <row r="3926">
          <cell r="A3926">
            <v>36313585</v>
          </cell>
          <cell r="B3926" t="str">
            <v>ESCARPETA VARGAS ANYI MAGALY</v>
          </cell>
        </row>
        <row r="3927">
          <cell r="A3927">
            <v>36346580</v>
          </cell>
          <cell r="B3927" t="str">
            <v>BUSTOS MENESES DIANA YISELA</v>
          </cell>
        </row>
        <row r="3928">
          <cell r="A3928">
            <v>36375788</v>
          </cell>
          <cell r="B3928" t="str">
            <v>ORTIZ ROSA ELENA</v>
          </cell>
        </row>
        <row r="3929">
          <cell r="A3929">
            <v>37328984</v>
          </cell>
          <cell r="B3929" t="str">
            <v>ALVAREZ ASCANIO MARLENE</v>
          </cell>
        </row>
        <row r="3930">
          <cell r="A3930">
            <v>37390112</v>
          </cell>
          <cell r="B3930" t="str">
            <v>BOTERO GARNICA SANDRA MILENA</v>
          </cell>
        </row>
        <row r="3931">
          <cell r="A3931">
            <v>37431875</v>
          </cell>
          <cell r="B3931" t="str">
            <v>ZULUAGA SANDRA MILENA</v>
          </cell>
        </row>
        <row r="3932">
          <cell r="A3932">
            <v>37511093</v>
          </cell>
          <cell r="B3932" t="str">
            <v>BUENO SEQUEDA ELIANA ROCIO</v>
          </cell>
        </row>
        <row r="3933">
          <cell r="A3933">
            <v>37543956</v>
          </cell>
          <cell r="B3933" t="str">
            <v>JAIMES GARCIA ZENAIDA</v>
          </cell>
        </row>
        <row r="3934">
          <cell r="A3934">
            <v>37549133</v>
          </cell>
          <cell r="B3934" t="str">
            <v>GUALDRON SILVA DALY SOFIA</v>
          </cell>
        </row>
        <row r="3935">
          <cell r="A3935">
            <v>37559333</v>
          </cell>
          <cell r="B3935" t="str">
            <v>CARRILLO ARENAS MAGDA ALEXAND</v>
          </cell>
        </row>
        <row r="3936">
          <cell r="A3936">
            <v>37576203</v>
          </cell>
          <cell r="B3936" t="str">
            <v>OSORIO MARCONI PAOLA ANDREA</v>
          </cell>
        </row>
        <row r="3937">
          <cell r="A3937">
            <v>37576284</v>
          </cell>
          <cell r="B3937" t="str">
            <v>FLOREZ TRILLOS VIVIANA ESTHER</v>
          </cell>
        </row>
        <row r="3938">
          <cell r="A3938">
            <v>37713249</v>
          </cell>
          <cell r="B3938" t="str">
            <v>GARCIA MEZA SANDRA LILIANA</v>
          </cell>
        </row>
        <row r="3939">
          <cell r="A3939">
            <v>37721960</v>
          </cell>
          <cell r="B3939" t="str">
            <v>JURADO TORRES ALBA DUPERLY</v>
          </cell>
        </row>
        <row r="3940">
          <cell r="A3940">
            <v>37722515</v>
          </cell>
          <cell r="B3940" t="str">
            <v>ROZO PAEZ ANDREA SUSANA</v>
          </cell>
        </row>
        <row r="3941">
          <cell r="A3941">
            <v>37724793</v>
          </cell>
          <cell r="B3941" t="str">
            <v>CARDOZA GALVAN VIOLETTE MARGA</v>
          </cell>
        </row>
        <row r="3942">
          <cell r="A3942">
            <v>37726373</v>
          </cell>
          <cell r="B3942" t="str">
            <v>ORTIZ ACUNA DIANA MARIA</v>
          </cell>
        </row>
        <row r="3943">
          <cell r="A3943">
            <v>37750936</v>
          </cell>
          <cell r="B3943" t="str">
            <v>SANDOVAL REY SANDRA M</v>
          </cell>
        </row>
        <row r="3944">
          <cell r="A3944">
            <v>37754007</v>
          </cell>
          <cell r="B3944" t="str">
            <v>VELEZ CACERES CLAUDIA MILETH</v>
          </cell>
        </row>
        <row r="3945">
          <cell r="A3945">
            <v>37796652</v>
          </cell>
          <cell r="B3945" t="str">
            <v>ROZO BLANCA</v>
          </cell>
        </row>
        <row r="3946">
          <cell r="A3946">
            <v>37895100</v>
          </cell>
          <cell r="B3946" t="str">
            <v>ZARATE PLATA ALCIRA</v>
          </cell>
        </row>
        <row r="3947">
          <cell r="A3947">
            <v>37923309</v>
          </cell>
          <cell r="B3947" t="str">
            <v>SEPULVEDA ACEROS OBDULIA</v>
          </cell>
        </row>
        <row r="3948">
          <cell r="A3948">
            <v>37927410</v>
          </cell>
          <cell r="B3948" t="str">
            <v>MARIN LEAL NELLY</v>
          </cell>
        </row>
        <row r="3949">
          <cell r="A3949">
            <v>37931387</v>
          </cell>
          <cell r="B3949" t="str">
            <v>MARTINEZ MOLINA MARTHA LEONOR</v>
          </cell>
        </row>
        <row r="3950">
          <cell r="A3950">
            <v>37931527</v>
          </cell>
          <cell r="B3950" t="str">
            <v>MORON OCHOA YADIRA</v>
          </cell>
        </row>
        <row r="3951">
          <cell r="A3951">
            <v>37937094</v>
          </cell>
          <cell r="B3951" t="str">
            <v>RONDON FUENTES OLGA</v>
          </cell>
        </row>
        <row r="3952">
          <cell r="A3952">
            <v>37939317</v>
          </cell>
          <cell r="B3952" t="str">
            <v>POLANCO RODRIGUEZ GENNY LUCIA</v>
          </cell>
        </row>
        <row r="3953">
          <cell r="A3953">
            <v>38208520</v>
          </cell>
          <cell r="B3953" t="str">
            <v>CORREA EUCARIS</v>
          </cell>
        </row>
        <row r="3954">
          <cell r="A3954">
            <v>38210644</v>
          </cell>
          <cell r="B3954" t="str">
            <v>GOMEZ S JAHAIRA CAROLINA</v>
          </cell>
        </row>
        <row r="3955">
          <cell r="A3955">
            <v>38229458</v>
          </cell>
          <cell r="B3955" t="str">
            <v>TRUJILLO BOCANEGRA LUZ AMPARO</v>
          </cell>
        </row>
        <row r="3956">
          <cell r="A3956">
            <v>38234778</v>
          </cell>
          <cell r="B3956" t="str">
            <v>URIBE OLGA LUCIA</v>
          </cell>
        </row>
        <row r="3957">
          <cell r="A3957">
            <v>38239994</v>
          </cell>
          <cell r="B3957" t="str">
            <v>DE LA CRUZ MARIA ELENA</v>
          </cell>
        </row>
        <row r="3958">
          <cell r="A3958">
            <v>38242215</v>
          </cell>
          <cell r="B3958" t="str">
            <v>MUOZ DE GUEVARA MARIA LUDIVIA</v>
          </cell>
        </row>
        <row r="3959">
          <cell r="A3959">
            <v>38253554</v>
          </cell>
          <cell r="B3959" t="str">
            <v>CAICEDO LUZ JANNETHE</v>
          </cell>
        </row>
        <row r="3960">
          <cell r="A3960">
            <v>38439151</v>
          </cell>
          <cell r="B3960" t="str">
            <v>BRAVO DE OBANDO FANNY ALICIA</v>
          </cell>
        </row>
        <row r="3961">
          <cell r="A3961">
            <v>38476055</v>
          </cell>
          <cell r="B3961" t="str">
            <v>HERRERA CLAUDIA PATRICIA</v>
          </cell>
        </row>
        <row r="3962">
          <cell r="A3962">
            <v>38505622</v>
          </cell>
          <cell r="B3962" t="str">
            <v>RAMIREZ MARTHA CECILIA</v>
          </cell>
        </row>
        <row r="3963">
          <cell r="A3963">
            <v>38555856</v>
          </cell>
          <cell r="B3963" t="str">
            <v>ZAMBRANO AURA MERY</v>
          </cell>
        </row>
        <row r="3964">
          <cell r="A3964">
            <v>38556806</v>
          </cell>
          <cell r="B3964" t="str">
            <v>VINIL KORAL</v>
          </cell>
        </row>
        <row r="3965">
          <cell r="A3965">
            <v>38561373</v>
          </cell>
          <cell r="B3965" t="str">
            <v>BUENO G JENNIFER</v>
          </cell>
        </row>
        <row r="3966">
          <cell r="A3966">
            <v>38561770</v>
          </cell>
          <cell r="B3966" t="str">
            <v>RECTIFICADORA LOS TECNICOS</v>
          </cell>
        </row>
        <row r="3967">
          <cell r="A3967">
            <v>38565416</v>
          </cell>
          <cell r="B3967" t="str">
            <v>OSPINA SANTIAGO</v>
          </cell>
        </row>
        <row r="3968">
          <cell r="A3968">
            <v>38565622</v>
          </cell>
          <cell r="B3968" t="str">
            <v>RAMIREZ MARTHA CECILIA</v>
          </cell>
        </row>
        <row r="3969">
          <cell r="A3969">
            <v>38566742</v>
          </cell>
          <cell r="B3969" t="str">
            <v>HOYOS QUINTERO ANGELICA ANDRE</v>
          </cell>
        </row>
        <row r="3970">
          <cell r="A3970">
            <v>38567611</v>
          </cell>
          <cell r="B3970" t="str">
            <v>ANTOJITOS PASOPAN</v>
          </cell>
        </row>
        <row r="3971">
          <cell r="A3971">
            <v>38568853</v>
          </cell>
          <cell r="B3971" t="str">
            <v>MOSQUERA TORRES KAREN LORENA</v>
          </cell>
        </row>
        <row r="3972">
          <cell r="A3972">
            <v>38590284</v>
          </cell>
          <cell r="B3972" t="str">
            <v>OBANDO ROSA AMALIA</v>
          </cell>
        </row>
        <row r="3973">
          <cell r="A3973">
            <v>38600999</v>
          </cell>
          <cell r="B3973" t="str">
            <v>ARIAS CERON YANETH</v>
          </cell>
        </row>
        <row r="3974">
          <cell r="A3974">
            <v>38602029</v>
          </cell>
          <cell r="B3974" t="str">
            <v>CHAVEZ S IVONNE JHOANNA</v>
          </cell>
        </row>
        <row r="3975">
          <cell r="A3975">
            <v>38603393</v>
          </cell>
          <cell r="B3975" t="str">
            <v>GOMEZ QUINTERO MARIANA</v>
          </cell>
        </row>
        <row r="3976">
          <cell r="A3976">
            <v>38613561</v>
          </cell>
          <cell r="B3976" t="str">
            <v>RIVERA ROSERO MAIRA DANNERYS</v>
          </cell>
        </row>
        <row r="3977">
          <cell r="A3977">
            <v>38614834</v>
          </cell>
          <cell r="B3977" t="str">
            <v>BRAVO MICOLTA NELSY JOHANNA</v>
          </cell>
        </row>
        <row r="3978">
          <cell r="A3978">
            <v>38640295</v>
          </cell>
          <cell r="B3978" t="str">
            <v>GONZALEZ YUDY SUSANA</v>
          </cell>
        </row>
        <row r="3979">
          <cell r="A3979">
            <v>38641843</v>
          </cell>
          <cell r="B3979" t="str">
            <v>SERNA ORTIZ JAZMIN LORENA</v>
          </cell>
        </row>
        <row r="3980">
          <cell r="A3980">
            <v>38655257</v>
          </cell>
          <cell r="B3980" t="str">
            <v>PLAZA ESTHER CILIA</v>
          </cell>
        </row>
        <row r="3981">
          <cell r="A3981">
            <v>38656015</v>
          </cell>
          <cell r="B3981" t="str">
            <v>ARELLANO HINCAPIE MARTHA CECI</v>
          </cell>
        </row>
        <row r="3982">
          <cell r="A3982">
            <v>38666998</v>
          </cell>
          <cell r="B3982" t="str">
            <v>CASTANO GIRALDO NANCY ESTELA</v>
          </cell>
        </row>
        <row r="3983">
          <cell r="A3983">
            <v>38668083</v>
          </cell>
          <cell r="B3983" t="str">
            <v>FERROELECTRICOS EL CABALLO BL</v>
          </cell>
        </row>
        <row r="3984">
          <cell r="A3984">
            <v>38681548</v>
          </cell>
          <cell r="B3984" t="str">
            <v>QUINTERO M LUZ ANGELA</v>
          </cell>
        </row>
        <row r="3985">
          <cell r="A3985">
            <v>38684936</v>
          </cell>
          <cell r="B3985" t="str">
            <v>VALENCIA OSORIO DIANA PAOLA</v>
          </cell>
        </row>
        <row r="3986">
          <cell r="A3986">
            <v>38760002</v>
          </cell>
          <cell r="B3986" t="str">
            <v>ALMACEN AGROVETERINARIO</v>
          </cell>
        </row>
        <row r="3987">
          <cell r="A3987">
            <v>38794991</v>
          </cell>
          <cell r="B3987" t="str">
            <v>LORENA OLAYA CLAUDIA</v>
          </cell>
        </row>
        <row r="3988">
          <cell r="A3988">
            <v>38797354</v>
          </cell>
          <cell r="B3988" t="str">
            <v>RAMIREZ ROSA</v>
          </cell>
        </row>
        <row r="3989">
          <cell r="A3989">
            <v>38851134</v>
          </cell>
          <cell r="B3989" t="str">
            <v>BOCANEGRA ESTHER JULIA</v>
          </cell>
        </row>
        <row r="3990">
          <cell r="A3990">
            <v>38851468</v>
          </cell>
          <cell r="B3990" t="str">
            <v>PALACIOS MARIA ELVIA</v>
          </cell>
        </row>
        <row r="3991">
          <cell r="A3991">
            <v>38855798</v>
          </cell>
          <cell r="B3991" t="str">
            <v>SERNA GIL MARIA DEL CARMEN</v>
          </cell>
        </row>
        <row r="3992">
          <cell r="A3992">
            <v>38856679</v>
          </cell>
          <cell r="B3992" t="str">
            <v>MILLAN ANDRADE DENIS</v>
          </cell>
        </row>
        <row r="3993">
          <cell r="A3993">
            <v>38856689</v>
          </cell>
          <cell r="B3993" t="str">
            <v>DROGUERIA PARIS</v>
          </cell>
        </row>
        <row r="3994">
          <cell r="A3994">
            <v>38857637</v>
          </cell>
          <cell r="B3994" t="str">
            <v>GARCIA MENDOZA BETTY</v>
          </cell>
        </row>
        <row r="3995">
          <cell r="A3995">
            <v>38859707</v>
          </cell>
          <cell r="B3995" t="str">
            <v>NICHOLS RAMIREZ LUZ STELLA</v>
          </cell>
        </row>
        <row r="3996">
          <cell r="A3996">
            <v>38863109</v>
          </cell>
          <cell r="B3996" t="str">
            <v>RAMIREZ VARELA GLORIA PATRICI</v>
          </cell>
        </row>
        <row r="3997">
          <cell r="A3997">
            <v>38864193</v>
          </cell>
          <cell r="B3997" t="str">
            <v>VASQUEZ GIL YALILA</v>
          </cell>
        </row>
        <row r="3998">
          <cell r="A3998">
            <v>38864817</v>
          </cell>
          <cell r="B3998" t="str">
            <v>GIL MONDRAGON CENIDE EUCARIS</v>
          </cell>
        </row>
        <row r="3999">
          <cell r="A3999">
            <v>38865351</v>
          </cell>
          <cell r="B3999" t="str">
            <v>BONIS BAENA ALEXANDRA</v>
          </cell>
        </row>
        <row r="4000">
          <cell r="A4000">
            <v>38866357</v>
          </cell>
          <cell r="B4000" t="str">
            <v>NUÑEZ TREJOS MARIA LUISA</v>
          </cell>
        </row>
        <row r="4001">
          <cell r="A4001">
            <v>38875156</v>
          </cell>
          <cell r="B4001" t="str">
            <v>GARCIA LESBY</v>
          </cell>
        </row>
        <row r="4002">
          <cell r="A4002">
            <v>38875422</v>
          </cell>
          <cell r="B4002" t="str">
            <v>PUENTES MARIA FERNANDA</v>
          </cell>
        </row>
        <row r="4003">
          <cell r="A4003">
            <v>38877244</v>
          </cell>
          <cell r="B4003" t="str">
            <v>NIÑO LUZ ADRIANA</v>
          </cell>
        </row>
        <row r="4004">
          <cell r="A4004">
            <v>38878067</v>
          </cell>
          <cell r="B4004" t="str">
            <v>MENDEZ DARAVINA CLAUDIA XIMEN</v>
          </cell>
        </row>
        <row r="4005">
          <cell r="A4005">
            <v>38886394</v>
          </cell>
          <cell r="B4005" t="str">
            <v>AVENDANO BRAVO LAURA MARIA</v>
          </cell>
        </row>
        <row r="4006">
          <cell r="A4006">
            <v>38889753</v>
          </cell>
          <cell r="B4006" t="str">
            <v>TORRES BONILLA JACKELINE</v>
          </cell>
        </row>
        <row r="4007">
          <cell r="A4007">
            <v>38941329</v>
          </cell>
          <cell r="B4007" t="str">
            <v>TELLO SILVIA</v>
          </cell>
        </row>
        <row r="4008">
          <cell r="A4008">
            <v>38942047</v>
          </cell>
          <cell r="B4008" t="str">
            <v>DE MUÑOZ ELSSY CABAS</v>
          </cell>
        </row>
        <row r="4009">
          <cell r="A4009">
            <v>38942508</v>
          </cell>
          <cell r="B4009" t="str">
            <v>SINISTERRA ALVAREZ MARIA SOL</v>
          </cell>
        </row>
        <row r="4010">
          <cell r="A4010">
            <v>38944450</v>
          </cell>
          <cell r="B4010" t="str">
            <v>MADERAS Y MATERIALES LA CABAÑ</v>
          </cell>
        </row>
        <row r="4011">
          <cell r="A4011">
            <v>38947036</v>
          </cell>
          <cell r="B4011" t="str">
            <v>APONTE MARLENY</v>
          </cell>
        </row>
        <row r="4012">
          <cell r="A4012">
            <v>38961771</v>
          </cell>
          <cell r="B4012" t="str">
            <v>CAPRI SA</v>
          </cell>
        </row>
        <row r="4013">
          <cell r="A4013">
            <v>38966657</v>
          </cell>
          <cell r="B4013" t="str">
            <v>CORRECAMINOS.COM.CO</v>
          </cell>
        </row>
        <row r="4014">
          <cell r="A4014">
            <v>38971815</v>
          </cell>
          <cell r="B4014" t="str">
            <v>ROJAS DE OREJUELA ANGELICA</v>
          </cell>
        </row>
        <row r="4015">
          <cell r="A4015">
            <v>38972139</v>
          </cell>
          <cell r="B4015" t="str">
            <v>ARBOLEDA LIGIA</v>
          </cell>
        </row>
        <row r="4016">
          <cell r="A4016">
            <v>38972452</v>
          </cell>
          <cell r="B4016" t="str">
            <v>CARVAJAL OLGA MARIA</v>
          </cell>
        </row>
        <row r="4017">
          <cell r="A4017">
            <v>38973281</v>
          </cell>
          <cell r="B4017" t="str">
            <v>RAPI OFIS</v>
          </cell>
        </row>
        <row r="4018">
          <cell r="A4018">
            <v>38974884</v>
          </cell>
          <cell r="B4018" t="str">
            <v>COPIMAQUINAS</v>
          </cell>
        </row>
        <row r="4019">
          <cell r="A4019">
            <v>38977735</v>
          </cell>
          <cell r="B4019" t="str">
            <v>VALENCIA REYES MARY</v>
          </cell>
        </row>
        <row r="4020">
          <cell r="A4020">
            <v>38978248</v>
          </cell>
          <cell r="B4020" t="str">
            <v>MARIN DE GOMEZ MARIA LYDA</v>
          </cell>
        </row>
        <row r="4021">
          <cell r="A4021">
            <v>38979292</v>
          </cell>
          <cell r="B4021" t="str">
            <v>TEJADA DE GOMEZ GRACIELA</v>
          </cell>
        </row>
        <row r="4022">
          <cell r="A4022">
            <v>38983176</v>
          </cell>
          <cell r="B4022" t="str">
            <v>HURTADO CASTRILLON LUZDARY</v>
          </cell>
        </row>
        <row r="4023">
          <cell r="A4023">
            <v>38987353</v>
          </cell>
          <cell r="B4023" t="str">
            <v>TANGARIFE GRISALES MARIANA</v>
          </cell>
        </row>
        <row r="4024">
          <cell r="A4024">
            <v>38988465</v>
          </cell>
          <cell r="B4024" t="str">
            <v>DELGADO MARTHA E.</v>
          </cell>
        </row>
        <row r="4025">
          <cell r="A4025">
            <v>38990295</v>
          </cell>
          <cell r="B4025" t="str">
            <v>PARODI MOYA GLORIA STELLA</v>
          </cell>
        </row>
        <row r="4026">
          <cell r="A4026">
            <v>38992701</v>
          </cell>
          <cell r="B4026" t="str">
            <v>MERCEDES MORAN DE LOPEZ</v>
          </cell>
        </row>
        <row r="4027">
          <cell r="A4027">
            <v>39098323</v>
          </cell>
          <cell r="B4027" t="str">
            <v>MARTINEZ PAREJA LOTTY CATHERI</v>
          </cell>
        </row>
        <row r="4028">
          <cell r="A4028">
            <v>39164537</v>
          </cell>
          <cell r="B4028" t="str">
            <v>ESCOBAR CASTRO JUAN FELIPE</v>
          </cell>
        </row>
        <row r="4029">
          <cell r="A4029">
            <v>39401620</v>
          </cell>
          <cell r="B4029" t="str">
            <v>DUQUE VIRGINIA</v>
          </cell>
        </row>
        <row r="4030">
          <cell r="A4030">
            <v>39434046</v>
          </cell>
          <cell r="B4030" t="str">
            <v>DISGOM</v>
          </cell>
        </row>
        <row r="4031">
          <cell r="A4031">
            <v>39444785</v>
          </cell>
          <cell r="B4031" t="str">
            <v>RENDON YEPES MARISOL</v>
          </cell>
        </row>
        <row r="4032">
          <cell r="A4032">
            <v>39520767</v>
          </cell>
          <cell r="B4032" t="str">
            <v>RODRIGUEZ ACOSTA ANGELICA MAR</v>
          </cell>
        </row>
        <row r="4033">
          <cell r="A4033">
            <v>39552749</v>
          </cell>
          <cell r="B4033" t="str">
            <v>SEPULVEDA  MARIA RUTH</v>
          </cell>
        </row>
        <row r="4034">
          <cell r="A4034">
            <v>39562060</v>
          </cell>
          <cell r="B4034" t="str">
            <v>TARAZONA TRIANA ELDY ALEXANDR</v>
          </cell>
        </row>
        <row r="4035">
          <cell r="A4035">
            <v>39631340</v>
          </cell>
          <cell r="B4035" t="str">
            <v>CARDENAS VALERO LUZ EMIR</v>
          </cell>
        </row>
        <row r="4036">
          <cell r="A4036">
            <v>39656220</v>
          </cell>
          <cell r="B4036" t="str">
            <v>GUTIERREZ DIEGO</v>
          </cell>
        </row>
        <row r="4037">
          <cell r="A4037">
            <v>39798139</v>
          </cell>
          <cell r="B4037" t="str">
            <v>CARLUJOS CALI</v>
          </cell>
        </row>
        <row r="4038">
          <cell r="A4038">
            <v>39900758</v>
          </cell>
          <cell r="B4038" t="str">
            <v>FONSECA NEIRA TERESA DE JESUS</v>
          </cell>
        </row>
        <row r="4039">
          <cell r="A4039">
            <v>39916174</v>
          </cell>
          <cell r="B4039" t="str">
            <v>MARIN JULIETH</v>
          </cell>
        </row>
        <row r="4040">
          <cell r="A4040">
            <v>40011503</v>
          </cell>
          <cell r="B4040" t="str">
            <v>LEGUIZAMON SANABRIA ANA ELVIA</v>
          </cell>
        </row>
        <row r="4041">
          <cell r="A4041">
            <v>40020420</v>
          </cell>
          <cell r="B4041" t="str">
            <v>OCHOA ROBERTO MARINA</v>
          </cell>
        </row>
        <row r="4042">
          <cell r="A4042">
            <v>40024211</v>
          </cell>
          <cell r="B4042" t="str">
            <v>SANCHEZ RUBIO BETTY</v>
          </cell>
        </row>
        <row r="4043">
          <cell r="A4043">
            <v>40026561</v>
          </cell>
          <cell r="B4043" t="str">
            <v>GAMBA GLORIA ESPERANZA</v>
          </cell>
        </row>
        <row r="4044">
          <cell r="A4044">
            <v>40029017</v>
          </cell>
          <cell r="B4044" t="str">
            <v>SANABRIA SILVA MARIA EUGENIA</v>
          </cell>
        </row>
        <row r="4045">
          <cell r="A4045">
            <v>40031670</v>
          </cell>
          <cell r="B4045" t="str">
            <v>RODRIGUEZ MOLINA LUZ MERY</v>
          </cell>
        </row>
        <row r="4046">
          <cell r="A4046">
            <v>40032400</v>
          </cell>
          <cell r="B4046" t="str">
            <v>JIMENEZ ALBA DORIS LILI</v>
          </cell>
        </row>
        <row r="4047">
          <cell r="A4047">
            <v>40036350</v>
          </cell>
          <cell r="B4047" t="str">
            <v>PINEDA ESPINEL SANDRA ESPERAN</v>
          </cell>
        </row>
        <row r="4048">
          <cell r="A4048">
            <v>40176412</v>
          </cell>
          <cell r="B4048" t="str">
            <v>PANADERIA METROPAN</v>
          </cell>
        </row>
        <row r="4049">
          <cell r="A4049">
            <v>40275399</v>
          </cell>
          <cell r="B4049" t="str">
            <v>OCORO ESNEDA</v>
          </cell>
        </row>
        <row r="4050">
          <cell r="A4050">
            <v>40362477</v>
          </cell>
          <cell r="B4050" t="str">
            <v>RESTAURANTE LA CUCHARITA</v>
          </cell>
        </row>
        <row r="4051">
          <cell r="A4051">
            <v>40449037</v>
          </cell>
          <cell r="B4051" t="str">
            <v>ROJAS PARRA ARGENIS</v>
          </cell>
        </row>
        <row r="4052">
          <cell r="A4052">
            <v>40514624</v>
          </cell>
          <cell r="B4052" t="str">
            <v>VILLAMIZAR DURAN ERMERITA</v>
          </cell>
        </row>
        <row r="4053">
          <cell r="A4053">
            <v>40585150</v>
          </cell>
          <cell r="B4053" t="str">
            <v>CASTRO JARAMILLO EMILCE</v>
          </cell>
        </row>
        <row r="4054">
          <cell r="A4054">
            <v>40760501</v>
          </cell>
          <cell r="B4054" t="str">
            <v>SAPUY MORALES MARIA DAISY</v>
          </cell>
        </row>
        <row r="4055">
          <cell r="A4055">
            <v>40760584</v>
          </cell>
          <cell r="B4055" t="str">
            <v>MARTINEZ SUAREZ CARMELA</v>
          </cell>
        </row>
        <row r="4056">
          <cell r="A4056">
            <v>40761949</v>
          </cell>
          <cell r="B4056" t="str">
            <v>MORA BENAVIDES ADELA</v>
          </cell>
        </row>
        <row r="4057">
          <cell r="A4057">
            <v>40765028</v>
          </cell>
          <cell r="B4057" t="str">
            <v>GLORIA MARIA ROJAS DUARTE</v>
          </cell>
        </row>
        <row r="4058">
          <cell r="A4058">
            <v>40975233</v>
          </cell>
          <cell r="B4058" t="str">
            <v>SANCHEZ YADIRA ISABEL</v>
          </cell>
        </row>
        <row r="4059">
          <cell r="A4059">
            <v>41101922</v>
          </cell>
          <cell r="B4059" t="str">
            <v>ESMERALDA GONZALEZ GLORIA</v>
          </cell>
        </row>
        <row r="4060">
          <cell r="A4060">
            <v>41105536</v>
          </cell>
          <cell r="B4060" t="str">
            <v>ZAMBRANO MIRIAN</v>
          </cell>
        </row>
        <row r="4061">
          <cell r="A4061">
            <v>41107240</v>
          </cell>
          <cell r="B4061" t="str">
            <v>AGUDELO PEDRO LUIS</v>
          </cell>
        </row>
        <row r="4062">
          <cell r="A4062">
            <v>41211702</v>
          </cell>
          <cell r="B4062" t="str">
            <v>MONSALVE GUILLERMO LEON</v>
          </cell>
        </row>
        <row r="4063">
          <cell r="A4063">
            <v>41315646</v>
          </cell>
          <cell r="B4063" t="str">
            <v>ROJAS DE NAVIA CARMEN SOFIA</v>
          </cell>
        </row>
        <row r="4064">
          <cell r="A4064">
            <v>41368681</v>
          </cell>
          <cell r="B4064" t="str">
            <v>CALVO DE SALGADO LUCIA</v>
          </cell>
        </row>
        <row r="4065">
          <cell r="A4065">
            <v>41451870</v>
          </cell>
          <cell r="B4065" t="str">
            <v>ORTIZ MAYDDE ROSARIO</v>
          </cell>
        </row>
        <row r="4066">
          <cell r="A4066">
            <v>41472200</v>
          </cell>
          <cell r="B4066" t="str">
            <v>RAMIREZ LOPEZ MARIA ARLENE</v>
          </cell>
        </row>
        <row r="4067">
          <cell r="A4067">
            <v>41473242</v>
          </cell>
          <cell r="B4067" t="str">
            <v>BELLO GUALTEROS LUZ BALBINA</v>
          </cell>
        </row>
        <row r="4068">
          <cell r="A4068">
            <v>41654087</v>
          </cell>
          <cell r="B4068" t="str">
            <v>ROMERO CASAS HILDA EMILIA</v>
          </cell>
        </row>
        <row r="4069">
          <cell r="A4069">
            <v>41665476</v>
          </cell>
          <cell r="B4069" t="str">
            <v>HERRERA CLAUDIA PATRICIA</v>
          </cell>
        </row>
        <row r="4070">
          <cell r="A4070">
            <v>41744008</v>
          </cell>
          <cell r="B4070" t="str">
            <v>GOMEZ FLOREZ SOLANGEL</v>
          </cell>
        </row>
        <row r="4071">
          <cell r="A4071">
            <v>41796293</v>
          </cell>
          <cell r="B4071" t="str">
            <v>ACERO LLANOS ANA IR</v>
          </cell>
        </row>
        <row r="4072">
          <cell r="A4072">
            <v>41797171</v>
          </cell>
          <cell r="B4072" t="str">
            <v>BOLANOS CUERVO JANNETH</v>
          </cell>
        </row>
        <row r="4073">
          <cell r="A4073">
            <v>41871506</v>
          </cell>
          <cell r="B4073" t="str">
            <v>SALDARRIAGA RESTREPO MARIA LU</v>
          </cell>
        </row>
        <row r="4074">
          <cell r="A4074">
            <v>41885033</v>
          </cell>
          <cell r="B4074" t="str">
            <v>RINCON MARTINEZ GLADIS</v>
          </cell>
        </row>
        <row r="4075">
          <cell r="A4075">
            <v>41892729</v>
          </cell>
          <cell r="B4075" t="str">
            <v>HERRERA LLANO ENRRIQUE</v>
          </cell>
        </row>
        <row r="4076">
          <cell r="A4076">
            <v>41899424</v>
          </cell>
          <cell r="B4076" t="str">
            <v>TABARES DIAZ GLORIA NANCY ROD</v>
          </cell>
        </row>
        <row r="4077">
          <cell r="A4077">
            <v>41904421</v>
          </cell>
          <cell r="B4077" t="str">
            <v>MURIEL MORA LUZ DARY</v>
          </cell>
        </row>
        <row r="4078">
          <cell r="A4078">
            <v>41913343</v>
          </cell>
          <cell r="B4078" t="str">
            <v>MORENO MARIA PATRICIA</v>
          </cell>
        </row>
        <row r="4079">
          <cell r="A4079">
            <v>41918588</v>
          </cell>
          <cell r="B4079" t="str">
            <v>OCAMPO LUZ ADRIANA</v>
          </cell>
        </row>
        <row r="4080">
          <cell r="A4080">
            <v>41923902</v>
          </cell>
          <cell r="B4080" t="str">
            <v>AUTOSERVICIO MERCAMAX</v>
          </cell>
        </row>
        <row r="4081">
          <cell r="A4081">
            <v>41927276</v>
          </cell>
          <cell r="B4081" t="str">
            <v>LOZANO E MONICA</v>
          </cell>
        </row>
        <row r="4082">
          <cell r="A4082">
            <v>41932062</v>
          </cell>
          <cell r="B4082" t="str">
            <v>NAVIA ELBA</v>
          </cell>
        </row>
        <row r="4083">
          <cell r="A4083">
            <v>41933400</v>
          </cell>
          <cell r="B4083" t="str">
            <v>PARRA LONDONO SANDRA MILENA</v>
          </cell>
        </row>
        <row r="4084">
          <cell r="A4084">
            <v>41956069</v>
          </cell>
          <cell r="B4084" t="str">
            <v>TORRES LOPEZ NINI JOHANNA</v>
          </cell>
        </row>
        <row r="4085">
          <cell r="A4085">
            <v>41957194</v>
          </cell>
          <cell r="B4085" t="str">
            <v>GOMEZ BENJUMEA LICENIA</v>
          </cell>
        </row>
        <row r="4086">
          <cell r="A4086">
            <v>41958535</v>
          </cell>
          <cell r="B4086" t="str">
            <v>MUNOZ P YENSI VIVIANA</v>
          </cell>
        </row>
        <row r="4087">
          <cell r="A4087">
            <v>41963198</v>
          </cell>
          <cell r="B4087" t="str">
            <v>BOTERO JARAMILLO ERIKA</v>
          </cell>
        </row>
        <row r="4088">
          <cell r="A4088">
            <v>42015410</v>
          </cell>
          <cell r="B4088" t="str">
            <v>RAMIREZ ROGELIO</v>
          </cell>
        </row>
        <row r="4089">
          <cell r="A4089">
            <v>42017568</v>
          </cell>
          <cell r="B4089" t="str">
            <v>LOPEZ DIAZ DIANA MARIA</v>
          </cell>
        </row>
        <row r="4090">
          <cell r="A4090">
            <v>42050550</v>
          </cell>
          <cell r="B4090" t="str">
            <v>ALZATE BLANCO MARIA SHIRLEY</v>
          </cell>
        </row>
        <row r="4091">
          <cell r="A4091">
            <v>42072301</v>
          </cell>
          <cell r="B4091" t="str">
            <v>MEJIA LOPEZ ESPERANZA</v>
          </cell>
        </row>
        <row r="4092">
          <cell r="A4092">
            <v>42085115</v>
          </cell>
          <cell r="B4092" t="str">
            <v>RAMIREZ ADELA</v>
          </cell>
        </row>
        <row r="4093">
          <cell r="A4093">
            <v>42085338</v>
          </cell>
          <cell r="B4093" t="str">
            <v>MORALES ALDEMAR</v>
          </cell>
        </row>
        <row r="4094">
          <cell r="A4094">
            <v>42087632</v>
          </cell>
          <cell r="B4094" t="str">
            <v>BUITRAGO ARANGO MARIA CLARA</v>
          </cell>
        </row>
        <row r="4095">
          <cell r="A4095">
            <v>42098757</v>
          </cell>
          <cell r="B4095" t="str">
            <v>AGROPECUARIA LA TINDA</v>
          </cell>
        </row>
        <row r="4096">
          <cell r="A4096">
            <v>42102977</v>
          </cell>
          <cell r="B4096" t="str">
            <v>SEGURA VARGAS ESMERALDA</v>
          </cell>
        </row>
        <row r="4097">
          <cell r="A4097">
            <v>42106442</v>
          </cell>
          <cell r="B4097" t="str">
            <v>ALVARAN MARIA ALEYDA</v>
          </cell>
        </row>
        <row r="4098">
          <cell r="A4098">
            <v>42110920</v>
          </cell>
          <cell r="B4098" t="str">
            <v>JARAMILLO SANDRA MILENA</v>
          </cell>
        </row>
        <row r="4099">
          <cell r="A4099">
            <v>42119277</v>
          </cell>
          <cell r="B4099" t="str">
            <v>GUTIERREZ DIANA MILENA</v>
          </cell>
        </row>
        <row r="4100">
          <cell r="A4100">
            <v>42132044</v>
          </cell>
          <cell r="B4100" t="str">
            <v>VELEZ DUQUE ANGELICA MARIA</v>
          </cell>
        </row>
        <row r="4101">
          <cell r="A4101">
            <v>42136611</v>
          </cell>
          <cell r="B4101" t="str">
            <v>GONZALEZ GLORIA TERESA</v>
          </cell>
        </row>
        <row r="4102">
          <cell r="A4102">
            <v>42140649</v>
          </cell>
          <cell r="B4102" t="str">
            <v>BUITRAGO DORA LUZ</v>
          </cell>
        </row>
        <row r="4103">
          <cell r="A4103">
            <v>42701253</v>
          </cell>
          <cell r="B4103" t="str">
            <v>RODRIGUEZ MONTOYA ALEYDA MARI</v>
          </cell>
        </row>
        <row r="4104">
          <cell r="A4104">
            <v>42758907</v>
          </cell>
          <cell r="B4104" t="str">
            <v>SANCHEZ SOL BEATRIZ</v>
          </cell>
        </row>
        <row r="4105">
          <cell r="A4105">
            <v>42760859</v>
          </cell>
          <cell r="B4105" t="str">
            <v>SIERRA Z  IRMA HELENA</v>
          </cell>
        </row>
        <row r="4106">
          <cell r="A4106">
            <v>42879879</v>
          </cell>
          <cell r="B4106" t="str">
            <v>CANO PUERTA ANA EDILMA</v>
          </cell>
        </row>
        <row r="4107">
          <cell r="A4107">
            <v>42882265</v>
          </cell>
          <cell r="B4107" t="str">
            <v>GARCIA LUZ AMAPARO</v>
          </cell>
        </row>
        <row r="4108">
          <cell r="A4108">
            <v>42882942</v>
          </cell>
          <cell r="B4108" t="str">
            <v>RAMIREZ CARLOS</v>
          </cell>
        </row>
        <row r="4109">
          <cell r="A4109">
            <v>42960639</v>
          </cell>
          <cell r="B4109" t="str">
            <v>VASQUEZ  DIANA BERNARDA</v>
          </cell>
        </row>
        <row r="4110">
          <cell r="A4110">
            <v>42990973</v>
          </cell>
          <cell r="B4110" t="str">
            <v>CENTRO LUJOS LA 25</v>
          </cell>
        </row>
        <row r="4111">
          <cell r="A4111">
            <v>42991036</v>
          </cell>
          <cell r="B4111" t="str">
            <v>GRISALES ALBA LUZ</v>
          </cell>
        </row>
        <row r="4112">
          <cell r="A4112">
            <v>42995788</v>
          </cell>
          <cell r="B4112" t="str">
            <v>ESCOBAR VERGARA DORIS AMPARO</v>
          </cell>
        </row>
        <row r="4113">
          <cell r="A4113">
            <v>43031488</v>
          </cell>
          <cell r="B4113" t="str">
            <v>CORREA BEATRIZ</v>
          </cell>
        </row>
        <row r="4114">
          <cell r="A4114">
            <v>43041088</v>
          </cell>
          <cell r="B4114" t="str">
            <v>ORTIZ GONZALEZ GIRLEZA MARIA</v>
          </cell>
        </row>
        <row r="4115">
          <cell r="A4115">
            <v>43053862</v>
          </cell>
          <cell r="B4115" t="str">
            <v>SERNA GOMEZ DORA INES</v>
          </cell>
        </row>
        <row r="4116">
          <cell r="A4116">
            <v>43065741</v>
          </cell>
          <cell r="B4116" t="str">
            <v>MAINIERI MEDINA GRISELDA VICT</v>
          </cell>
        </row>
        <row r="4117">
          <cell r="A4117">
            <v>43075860</v>
          </cell>
          <cell r="B4117" t="str">
            <v>PELAEZ CONSUELO</v>
          </cell>
        </row>
        <row r="4118">
          <cell r="A4118">
            <v>43098178</v>
          </cell>
          <cell r="B4118" t="str">
            <v>CHAVERRA BEATRIZ</v>
          </cell>
        </row>
        <row r="4119">
          <cell r="A4119">
            <v>43116547</v>
          </cell>
          <cell r="B4119" t="str">
            <v>SOTO RESTREPO YULVAN ALEXANDR</v>
          </cell>
        </row>
        <row r="4120">
          <cell r="A4120">
            <v>43402078</v>
          </cell>
          <cell r="B4120" t="str">
            <v>SERNA DUQUE BALBINA</v>
          </cell>
        </row>
        <row r="4121">
          <cell r="A4121">
            <v>43404508</v>
          </cell>
          <cell r="B4121" t="str">
            <v>ZULUAGA Z LUZ DARY</v>
          </cell>
        </row>
        <row r="4122">
          <cell r="A4122">
            <v>43430538</v>
          </cell>
          <cell r="B4122" t="str">
            <v>PEREZ NIDIA</v>
          </cell>
        </row>
        <row r="4123">
          <cell r="A4123">
            <v>43451351</v>
          </cell>
          <cell r="B4123" t="str">
            <v>MAZO ELVIA MARIA</v>
          </cell>
        </row>
        <row r="4124">
          <cell r="A4124">
            <v>43451858</v>
          </cell>
          <cell r="B4124" t="str">
            <v>ARBOLEDA DORA</v>
          </cell>
        </row>
        <row r="4125">
          <cell r="A4125">
            <v>43452423</v>
          </cell>
          <cell r="B4125" t="str">
            <v>PARQUEADERO LA PLAYA</v>
          </cell>
        </row>
        <row r="4126">
          <cell r="A4126">
            <v>43470743</v>
          </cell>
          <cell r="B4126" t="str">
            <v>RESTAURANTE SABROSURAS DE LOS</v>
          </cell>
        </row>
        <row r="4127">
          <cell r="A4127">
            <v>43520381</v>
          </cell>
          <cell r="B4127" t="str">
            <v>GOMEZ ORTIZ ADRIANA PATRICIA</v>
          </cell>
        </row>
        <row r="4128">
          <cell r="A4128">
            <v>43526886</v>
          </cell>
          <cell r="B4128" t="str">
            <v>ZAPATA GARCIA DIANA MARIA</v>
          </cell>
        </row>
        <row r="4129">
          <cell r="A4129">
            <v>43542954</v>
          </cell>
          <cell r="B4129" t="str">
            <v>ARISTIZABAL HOYOS DIANA MARIA</v>
          </cell>
        </row>
        <row r="4130">
          <cell r="A4130">
            <v>43561906</v>
          </cell>
          <cell r="B4130" t="str">
            <v>OSORNO GALLEGO DANIELA DORIS</v>
          </cell>
        </row>
        <row r="4131">
          <cell r="A4131">
            <v>43570962</v>
          </cell>
          <cell r="B4131" t="str">
            <v>CARAMELO TIENDA</v>
          </cell>
        </row>
        <row r="4132">
          <cell r="A4132">
            <v>43582798</v>
          </cell>
          <cell r="B4132" t="str">
            <v>CASTANO FANNY</v>
          </cell>
        </row>
        <row r="4133">
          <cell r="A4133">
            <v>43596577</v>
          </cell>
          <cell r="B4133" t="str">
            <v>VASQUEZ NARANJO ALINA MARGARI</v>
          </cell>
        </row>
        <row r="4134">
          <cell r="A4134">
            <v>43644455</v>
          </cell>
          <cell r="B4134" t="str">
            <v>AUTOSERVICIO AL SUR LA 66</v>
          </cell>
        </row>
        <row r="4135">
          <cell r="A4135">
            <v>43700705</v>
          </cell>
          <cell r="B4135" t="str">
            <v>BETANCUR MARIA ELCY</v>
          </cell>
        </row>
        <row r="4136">
          <cell r="A4136">
            <v>43704136</v>
          </cell>
          <cell r="B4136" t="str">
            <v>CARMONA VILLA AURELIO</v>
          </cell>
        </row>
        <row r="4137">
          <cell r="A4137">
            <v>43704355</v>
          </cell>
          <cell r="B4137" t="str">
            <v>VELASQUEZ MARIELA</v>
          </cell>
        </row>
        <row r="4138">
          <cell r="A4138">
            <v>43704468</v>
          </cell>
          <cell r="B4138" t="str">
            <v>VASQUEZ VICTOR</v>
          </cell>
        </row>
        <row r="4139">
          <cell r="A4139">
            <v>43794861</v>
          </cell>
          <cell r="B4139" t="str">
            <v>PANADERIA Y PASTELERIA KUTY</v>
          </cell>
        </row>
        <row r="4140">
          <cell r="A4140">
            <v>43795113</v>
          </cell>
          <cell r="B4140" t="str">
            <v>PANADERIA Y PASTELERIA LA ITA</v>
          </cell>
        </row>
        <row r="4141">
          <cell r="A4141">
            <v>43796297</v>
          </cell>
          <cell r="B4141" t="str">
            <v>PANADERIA NUEVA FONTANA</v>
          </cell>
        </row>
        <row r="4142">
          <cell r="A4142">
            <v>43802003</v>
          </cell>
          <cell r="B4142" t="str">
            <v>VELASQUEZ MARYLUZ</v>
          </cell>
        </row>
        <row r="4143">
          <cell r="A4143">
            <v>43901896</v>
          </cell>
          <cell r="B4143" t="str">
            <v>ALVAREZ MILTON</v>
          </cell>
        </row>
        <row r="4144">
          <cell r="A4144">
            <v>43987272</v>
          </cell>
          <cell r="B4144" t="str">
            <v>BETANCOURT LOPEZ ANDREA PAOLA</v>
          </cell>
        </row>
        <row r="4145">
          <cell r="A4145">
            <v>45634770</v>
          </cell>
          <cell r="B4145" t="str">
            <v>CARMONA JAVIER</v>
          </cell>
        </row>
        <row r="4146">
          <cell r="A4146">
            <v>46510074</v>
          </cell>
          <cell r="B4146" t="str">
            <v>GIRALDO CARLOS</v>
          </cell>
        </row>
        <row r="4147">
          <cell r="A4147">
            <v>46575481</v>
          </cell>
          <cell r="B4147" t="str">
            <v>VELASQUEZ ANIBAL</v>
          </cell>
        </row>
        <row r="4148">
          <cell r="A4148">
            <v>46660156</v>
          </cell>
          <cell r="B4148" t="str">
            <v>HIGUERA GRANADOS ESPERANZA</v>
          </cell>
        </row>
        <row r="4149">
          <cell r="A4149">
            <v>49656135</v>
          </cell>
          <cell r="B4149" t="str">
            <v>CASTRO VELASQUEZ MATILDE</v>
          </cell>
        </row>
        <row r="4150">
          <cell r="A4150">
            <v>49656973</v>
          </cell>
          <cell r="B4150" t="str">
            <v>DIAZ GONZALES ELSIDA</v>
          </cell>
        </row>
        <row r="4151">
          <cell r="A4151">
            <v>50998830</v>
          </cell>
          <cell r="B4151" t="str">
            <v>HENAO ALVAREZ LORENA</v>
          </cell>
        </row>
        <row r="4152">
          <cell r="A4152">
            <v>51548408</v>
          </cell>
          <cell r="B4152" t="str">
            <v>RODRIGUEZ DIANA</v>
          </cell>
        </row>
        <row r="4153">
          <cell r="A4153">
            <v>51570286</v>
          </cell>
          <cell r="B4153" t="str">
            <v>VASQUEZ GIL MARGARET</v>
          </cell>
        </row>
        <row r="4154">
          <cell r="A4154">
            <v>51570663</v>
          </cell>
          <cell r="B4154" t="str">
            <v>MORENO DE LOPERA DALILA DEL R</v>
          </cell>
        </row>
        <row r="4155">
          <cell r="A4155">
            <v>51614345</v>
          </cell>
          <cell r="B4155" t="str">
            <v>VALENCIA CIFUENTES BRICEYDA</v>
          </cell>
        </row>
        <row r="4156">
          <cell r="A4156">
            <v>51635716</v>
          </cell>
          <cell r="B4156" t="str">
            <v>RUBIANO PINZON MYRIAM GLADYS</v>
          </cell>
        </row>
        <row r="4157">
          <cell r="A4157">
            <v>51648408</v>
          </cell>
          <cell r="B4157" t="str">
            <v>RODRIGUEZ DIANA</v>
          </cell>
        </row>
        <row r="4158">
          <cell r="A4158">
            <v>51742147</v>
          </cell>
          <cell r="B4158" t="str">
            <v>FERRO MORICHAL</v>
          </cell>
        </row>
        <row r="4159">
          <cell r="A4159">
            <v>51742350</v>
          </cell>
          <cell r="B4159" t="str">
            <v>FOTOCOPIADORA MADELUZ</v>
          </cell>
        </row>
        <row r="4160">
          <cell r="A4160">
            <v>51797121</v>
          </cell>
          <cell r="B4160" t="str">
            <v>MARTAN ESTRADA LIANA PATRICIA</v>
          </cell>
        </row>
        <row r="4161">
          <cell r="A4161">
            <v>51870286</v>
          </cell>
          <cell r="B4161" t="str">
            <v>VASQUEZ GIL MARGARET</v>
          </cell>
        </row>
        <row r="4162">
          <cell r="A4162">
            <v>51902940</v>
          </cell>
          <cell r="B4162" t="str">
            <v>HAMED NANEZ LEILA FARID</v>
          </cell>
        </row>
        <row r="4163">
          <cell r="A4163">
            <v>51921708</v>
          </cell>
          <cell r="B4163" t="str">
            <v>COPYNET</v>
          </cell>
        </row>
        <row r="4164">
          <cell r="A4164">
            <v>51932888</v>
          </cell>
          <cell r="B4164" t="str">
            <v>RESTAURNATE PALOS Y LEÑOS</v>
          </cell>
        </row>
        <row r="4165">
          <cell r="A4165">
            <v>51933000</v>
          </cell>
          <cell r="B4165" t="str">
            <v>MARTINEZ SOLORZANO GLORIA INE</v>
          </cell>
        </row>
        <row r="4166">
          <cell r="A4166">
            <v>51954060</v>
          </cell>
          <cell r="B4166" t="str">
            <v>ROJAS VARGAS JANETH</v>
          </cell>
        </row>
        <row r="4167">
          <cell r="A4167">
            <v>51968250</v>
          </cell>
          <cell r="B4167" t="str">
            <v>ALDANA TAPIA NELFA JANETH</v>
          </cell>
        </row>
        <row r="4168">
          <cell r="A4168">
            <v>51975842</v>
          </cell>
          <cell r="B4168" t="str">
            <v>GOMEZ JARAMILLO BIBIANA DEL R</v>
          </cell>
        </row>
        <row r="4169">
          <cell r="A4169">
            <v>51984226</v>
          </cell>
          <cell r="B4169" t="str">
            <v>CRUZ ZAPATA SUSANA ANGELICA</v>
          </cell>
        </row>
        <row r="4170">
          <cell r="A4170">
            <v>51999545</v>
          </cell>
          <cell r="B4170" t="str">
            <v>ACOSTA VICTORIA</v>
          </cell>
        </row>
        <row r="4171">
          <cell r="A4171">
            <v>52007224</v>
          </cell>
          <cell r="B4171" t="str">
            <v>VARGAS MUNOZ LINDA</v>
          </cell>
        </row>
        <row r="4172">
          <cell r="A4172">
            <v>52095829</v>
          </cell>
          <cell r="B4172" t="str">
            <v>DISTRIBUIDORA DONA CARMEN</v>
          </cell>
        </row>
        <row r="4173">
          <cell r="A4173">
            <v>52140872</v>
          </cell>
          <cell r="B4173" t="str">
            <v>HERNANDEZ CATANO BEATRIZ ELEN</v>
          </cell>
        </row>
        <row r="4174">
          <cell r="A4174">
            <v>52171105</v>
          </cell>
          <cell r="B4174" t="str">
            <v>SEGURA VALDEZ IRMA CONSTANZA</v>
          </cell>
        </row>
        <row r="4175">
          <cell r="A4175">
            <v>52224386</v>
          </cell>
          <cell r="B4175" t="str">
            <v>PEREZ JAIMES MYRIAM NAYIBE</v>
          </cell>
        </row>
        <row r="4176">
          <cell r="A4176">
            <v>52262858</v>
          </cell>
          <cell r="B4176" t="str">
            <v>AVILA LILIANA</v>
          </cell>
        </row>
        <row r="4177">
          <cell r="A4177">
            <v>52292534</v>
          </cell>
          <cell r="B4177" t="str">
            <v>VALENCIA MARIA NILCY</v>
          </cell>
        </row>
        <row r="4178">
          <cell r="A4178">
            <v>52415924</v>
          </cell>
          <cell r="B4178" t="str">
            <v>HURTADO PORRAS YAJAIRA</v>
          </cell>
        </row>
        <row r="4179">
          <cell r="A4179">
            <v>52416409</v>
          </cell>
          <cell r="B4179" t="str">
            <v>PEREZ RINCON MARIA XIMENA</v>
          </cell>
        </row>
        <row r="4180">
          <cell r="A4180">
            <v>52428071</v>
          </cell>
          <cell r="B4180" t="str">
            <v>GIRALDO IDROBO ANDREA DEL PIL</v>
          </cell>
        </row>
        <row r="4181">
          <cell r="A4181">
            <v>52430291</v>
          </cell>
          <cell r="B4181" t="str">
            <v>FIGUEROA NELLY CARMENZA</v>
          </cell>
        </row>
        <row r="4182">
          <cell r="A4182">
            <v>52483632</v>
          </cell>
          <cell r="B4182" t="str">
            <v>CASTILLO PERALTA YUDI</v>
          </cell>
        </row>
        <row r="4183">
          <cell r="A4183">
            <v>52551967</v>
          </cell>
          <cell r="B4183" t="str">
            <v>DIAZ JIMENEZ SANDRA YANET</v>
          </cell>
        </row>
        <row r="4184">
          <cell r="A4184">
            <v>52691803</v>
          </cell>
          <cell r="B4184" t="str">
            <v>CALDERON ISABEL</v>
          </cell>
        </row>
        <row r="4185">
          <cell r="A4185">
            <v>52709790</v>
          </cell>
          <cell r="B4185" t="str">
            <v>VILLAMIL DURAN BEATRIZ HELENA</v>
          </cell>
        </row>
        <row r="4186">
          <cell r="A4186">
            <v>52775756</v>
          </cell>
          <cell r="B4186" t="str">
            <v>ARTUNDUAGA MOSQUERA YINA PAHO</v>
          </cell>
        </row>
        <row r="4187">
          <cell r="A4187">
            <v>52828469</v>
          </cell>
          <cell r="B4187" t="str">
            <v>CARDONA PAOLA ANDREA</v>
          </cell>
        </row>
        <row r="4188">
          <cell r="A4188">
            <v>52838168</v>
          </cell>
          <cell r="B4188" t="str">
            <v>DOMINGUEZ HERRERA JACQUELIN</v>
          </cell>
        </row>
        <row r="4189">
          <cell r="A4189">
            <v>52904339</v>
          </cell>
          <cell r="B4189" t="str">
            <v>GRANADOS TRUJILLO SANDRA JENN</v>
          </cell>
        </row>
        <row r="4190">
          <cell r="A4190">
            <v>52907850</v>
          </cell>
          <cell r="B4190" t="str">
            <v>FRANCO RODRIGUEZ KAREN PATRIC</v>
          </cell>
        </row>
        <row r="4191">
          <cell r="A4191">
            <v>53076077</v>
          </cell>
          <cell r="B4191" t="str">
            <v>ALVAREZ SARMIENTO JENNIFER AN</v>
          </cell>
        </row>
        <row r="4192">
          <cell r="A4192">
            <v>53101327</v>
          </cell>
          <cell r="B4192" t="str">
            <v>CALDERON CARVAJAL NICOLE JOAN</v>
          </cell>
        </row>
        <row r="4193">
          <cell r="A4193">
            <v>55055111</v>
          </cell>
          <cell r="B4193" t="str">
            <v>CASTRO MARIA DEL CARMEN</v>
          </cell>
        </row>
        <row r="4194">
          <cell r="A4194">
            <v>55060100</v>
          </cell>
          <cell r="B4194" t="str">
            <v>FLOREZ ARTUNDUAGA YELENA</v>
          </cell>
        </row>
        <row r="4195">
          <cell r="A4195">
            <v>55060114</v>
          </cell>
          <cell r="B4195" t="str">
            <v>LONDONO CASTELLANOS OLGA</v>
          </cell>
        </row>
        <row r="4196">
          <cell r="A4196">
            <v>55060951</v>
          </cell>
          <cell r="B4196" t="str">
            <v>CALDERON GLORIA ELSY</v>
          </cell>
        </row>
        <row r="4197">
          <cell r="A4197">
            <v>55061025</v>
          </cell>
          <cell r="B4197" t="str">
            <v>PENAGOS CALDERON LINA MARIA</v>
          </cell>
        </row>
        <row r="4198">
          <cell r="A4198">
            <v>55063593</v>
          </cell>
          <cell r="B4198" t="str">
            <v>RODRIGUEZ PENA MARIA GLORIA</v>
          </cell>
        </row>
        <row r="4199">
          <cell r="A4199">
            <v>55063637</v>
          </cell>
          <cell r="B4199" t="str">
            <v>GIL VARGAS ANA AYDEE</v>
          </cell>
        </row>
        <row r="4200">
          <cell r="A4200">
            <v>55065345</v>
          </cell>
          <cell r="B4200" t="str">
            <v>LARA OSPINA LILIANA</v>
          </cell>
        </row>
        <row r="4201">
          <cell r="A4201">
            <v>55111068</v>
          </cell>
          <cell r="B4201" t="str">
            <v>ROCHA MARTHA</v>
          </cell>
        </row>
        <row r="4202">
          <cell r="A4202">
            <v>55111430</v>
          </cell>
          <cell r="B4202" t="str">
            <v>PEREZ CAROLINA</v>
          </cell>
        </row>
        <row r="4203">
          <cell r="A4203">
            <v>55111469</v>
          </cell>
          <cell r="B4203" t="str">
            <v>ALVARADO PERDOMO FANNY ROCIO</v>
          </cell>
        </row>
        <row r="4204">
          <cell r="A4204">
            <v>55111756</v>
          </cell>
          <cell r="B4204" t="str">
            <v>SALAZAR ISABEL</v>
          </cell>
        </row>
        <row r="4205">
          <cell r="A4205">
            <v>55111818</v>
          </cell>
          <cell r="B4205" t="str">
            <v>LOSADA PENA SONIA</v>
          </cell>
        </row>
        <row r="4206">
          <cell r="A4206">
            <v>55111908</v>
          </cell>
          <cell r="B4206" t="str">
            <v>GENIUS PAPELERIA Y SUMINISTRO</v>
          </cell>
        </row>
        <row r="4207">
          <cell r="A4207">
            <v>55111972</v>
          </cell>
          <cell r="B4207" t="str">
            <v>MOSQUERA FIERRO SILVIA</v>
          </cell>
        </row>
        <row r="4208">
          <cell r="A4208">
            <v>55112116</v>
          </cell>
          <cell r="B4208" t="str">
            <v>ROJAS MARIA HELENA</v>
          </cell>
        </row>
        <row r="4209">
          <cell r="A4209">
            <v>55112303</v>
          </cell>
          <cell r="B4209" t="str">
            <v>PERDOMO GLORIA FERNANDA</v>
          </cell>
        </row>
        <row r="4210">
          <cell r="A4210">
            <v>55112306</v>
          </cell>
          <cell r="B4210" t="str">
            <v>SANCHEZ HERNANDEZ DIANA LOREN</v>
          </cell>
        </row>
        <row r="4211">
          <cell r="A4211">
            <v>55112377</v>
          </cell>
          <cell r="B4211" t="str">
            <v>BORRERO SILVA SANDRA LILIANA</v>
          </cell>
        </row>
        <row r="4212">
          <cell r="A4212">
            <v>55112532</v>
          </cell>
          <cell r="B4212" t="str">
            <v>GAMBOA ACOSTA OLGA PATRICIA</v>
          </cell>
        </row>
        <row r="4213">
          <cell r="A4213">
            <v>55112653</v>
          </cell>
          <cell r="B4213" t="str">
            <v>RAMOS MAGDA ROCIO</v>
          </cell>
        </row>
        <row r="4214">
          <cell r="A4214">
            <v>55112962</v>
          </cell>
          <cell r="B4214" t="str">
            <v>MANRIQUE FERNANDA</v>
          </cell>
        </row>
        <row r="4215">
          <cell r="A4215">
            <v>55113006</v>
          </cell>
          <cell r="B4215" t="str">
            <v>GUTIERREZ LUZ FANNY</v>
          </cell>
        </row>
        <row r="4216">
          <cell r="A4216">
            <v>55113040</v>
          </cell>
          <cell r="B4216" t="str">
            <v>TORRES MENDEZ PIEDAD MARCELA</v>
          </cell>
        </row>
        <row r="4217">
          <cell r="A4217">
            <v>55113320</v>
          </cell>
          <cell r="B4217" t="str">
            <v>MUNOZ VARGAS LUZ ADRIANA</v>
          </cell>
        </row>
        <row r="4218">
          <cell r="A4218">
            <v>55113358</v>
          </cell>
          <cell r="B4218" t="str">
            <v>PANADERIA Y PASTELERIA DARIPA</v>
          </cell>
        </row>
        <row r="4219">
          <cell r="A4219">
            <v>55113797</v>
          </cell>
          <cell r="B4219" t="str">
            <v>TOVAR SANDRA MILENA</v>
          </cell>
        </row>
        <row r="4220">
          <cell r="A4220">
            <v>55114023</v>
          </cell>
          <cell r="B4220" t="str">
            <v>PERDOMO ELVIRA</v>
          </cell>
        </row>
        <row r="4221">
          <cell r="A4221">
            <v>55114024</v>
          </cell>
          <cell r="B4221" t="str">
            <v>CABRERA CLAUDIA LORENA</v>
          </cell>
        </row>
        <row r="4222">
          <cell r="A4222">
            <v>55114194</v>
          </cell>
          <cell r="B4222" t="str">
            <v>MAYORCA TRUJILLO DIANA MARIA</v>
          </cell>
        </row>
        <row r="4223">
          <cell r="A4223">
            <v>55114457</v>
          </cell>
          <cell r="B4223" t="str">
            <v>MARIA ELCY SANABRIA</v>
          </cell>
        </row>
        <row r="4224">
          <cell r="A4224">
            <v>55114626</v>
          </cell>
          <cell r="B4224" t="str">
            <v>BARRIOS TRUJILLO ELIANA SOLAN</v>
          </cell>
        </row>
        <row r="4225">
          <cell r="A4225">
            <v>55114635</v>
          </cell>
          <cell r="B4225" t="str">
            <v>MARTINEZ SERGIO AUGUSTO</v>
          </cell>
        </row>
        <row r="4226">
          <cell r="A4226">
            <v>55114725</v>
          </cell>
          <cell r="B4226" t="str">
            <v>FALLA PERDOMO YINETH</v>
          </cell>
        </row>
        <row r="4227">
          <cell r="A4227">
            <v>55114851</v>
          </cell>
          <cell r="B4227" t="str">
            <v>MONTEALEGRE LONGAS MAGDA VIVI</v>
          </cell>
        </row>
        <row r="4228">
          <cell r="A4228">
            <v>55114966</v>
          </cell>
          <cell r="B4228" t="str">
            <v>CABRERA LUZ ANDREA</v>
          </cell>
        </row>
        <row r="4229">
          <cell r="A4229">
            <v>55143022</v>
          </cell>
          <cell r="B4229" t="str">
            <v>BARRINO MARIANA JADELLY</v>
          </cell>
        </row>
        <row r="4230">
          <cell r="A4230">
            <v>55143037</v>
          </cell>
          <cell r="B4230" t="str">
            <v>GAITAN GLADYS</v>
          </cell>
        </row>
        <row r="4231">
          <cell r="A4231">
            <v>55145017</v>
          </cell>
          <cell r="B4231" t="str">
            <v>MENDEZ PAULA MARCELA</v>
          </cell>
        </row>
        <row r="4232">
          <cell r="A4232">
            <v>55151101</v>
          </cell>
          <cell r="B4232" t="str">
            <v>LEGUIZAMO R  CLARA INES</v>
          </cell>
        </row>
        <row r="4233">
          <cell r="A4233">
            <v>55151190</v>
          </cell>
          <cell r="B4233" t="str">
            <v>AGUDELO VARGAS LILIANA HORTEN</v>
          </cell>
        </row>
        <row r="4234">
          <cell r="A4234">
            <v>55152159</v>
          </cell>
          <cell r="B4234" t="str">
            <v>GONZALEZ MORALES MARIA FERNAN</v>
          </cell>
        </row>
        <row r="4235">
          <cell r="A4235">
            <v>55154136</v>
          </cell>
          <cell r="B4235" t="str">
            <v>CALDON RAMIREZ LEONILDE</v>
          </cell>
        </row>
        <row r="4236">
          <cell r="A4236">
            <v>55154812</v>
          </cell>
          <cell r="B4236" t="str">
            <v>GUZMAN RAMIREZ EDNA CRISTINA</v>
          </cell>
        </row>
        <row r="4237">
          <cell r="A4237">
            <v>55156402</v>
          </cell>
          <cell r="B4237" t="str">
            <v>CAMPO ARBOLEDA MIRIAN ESTELLA</v>
          </cell>
        </row>
        <row r="4238">
          <cell r="A4238">
            <v>55159674</v>
          </cell>
          <cell r="B4238" t="str">
            <v>SILVA LLANOS MARIA OFRID</v>
          </cell>
        </row>
        <row r="4239">
          <cell r="A4239">
            <v>55160286</v>
          </cell>
          <cell r="B4239" t="str">
            <v>ARTUNDUAGA DIAZ INDIRA EUGENI</v>
          </cell>
        </row>
        <row r="4240">
          <cell r="A4240">
            <v>55163154</v>
          </cell>
          <cell r="B4240" t="str">
            <v>VARGAS MORENO FRANCY</v>
          </cell>
        </row>
        <row r="4241">
          <cell r="A4241">
            <v>55163354</v>
          </cell>
          <cell r="B4241" t="str">
            <v>COMUNICACIONES MONROY</v>
          </cell>
        </row>
        <row r="4242">
          <cell r="A4242">
            <v>55165974</v>
          </cell>
          <cell r="B4242" t="str">
            <v>MARTINEZ MARIA ORLENY</v>
          </cell>
        </row>
        <row r="4243">
          <cell r="A4243">
            <v>55167621</v>
          </cell>
          <cell r="B4243" t="str">
            <v>ACOSTA BOBADILLA ANGELA NEYR</v>
          </cell>
        </row>
        <row r="4244">
          <cell r="A4244">
            <v>55167929</v>
          </cell>
          <cell r="B4244" t="str">
            <v>NUNEZ MOLINA ANA LILIA</v>
          </cell>
        </row>
        <row r="4245">
          <cell r="A4245">
            <v>55168388</v>
          </cell>
          <cell r="B4245" t="str">
            <v>SUPERMERCADO FAMILIAR</v>
          </cell>
        </row>
        <row r="4246">
          <cell r="A4246">
            <v>55171711</v>
          </cell>
          <cell r="B4246" t="str">
            <v>ORJUELS QUINTER SANDRA MILENA</v>
          </cell>
        </row>
        <row r="4247">
          <cell r="A4247">
            <v>55172520</v>
          </cell>
          <cell r="B4247" t="str">
            <v>QUIMBAYA MONTEALEGRE JANETH</v>
          </cell>
        </row>
        <row r="4248">
          <cell r="A4248">
            <v>55173918</v>
          </cell>
          <cell r="B4248" t="str">
            <v>GALEANO GONZALO</v>
          </cell>
        </row>
        <row r="4249">
          <cell r="A4249">
            <v>55175080</v>
          </cell>
          <cell r="B4249" t="str">
            <v>CASTANO LOPEZ MARIA TERESA</v>
          </cell>
        </row>
        <row r="4250">
          <cell r="A4250">
            <v>55175548</v>
          </cell>
          <cell r="B4250" t="str">
            <v>LATIN NET</v>
          </cell>
        </row>
        <row r="4251">
          <cell r="A4251">
            <v>55175655</v>
          </cell>
          <cell r="B4251" t="str">
            <v>CANDELO RIVERA OLGA MARITZA</v>
          </cell>
        </row>
        <row r="4252">
          <cell r="A4252">
            <v>55176231</v>
          </cell>
          <cell r="B4252" t="str">
            <v>CANO BERMEO YINETH</v>
          </cell>
        </row>
        <row r="4253">
          <cell r="A4253">
            <v>55178547</v>
          </cell>
          <cell r="B4253" t="str">
            <v>QUINTERO VILLAREAL OLGA LUCIA</v>
          </cell>
        </row>
        <row r="4254">
          <cell r="A4254">
            <v>55181352</v>
          </cell>
          <cell r="B4254" t="str">
            <v>BRAVO TOVAR SANDI</v>
          </cell>
        </row>
        <row r="4255">
          <cell r="A4255">
            <v>55181361</v>
          </cell>
          <cell r="B4255" t="str">
            <v>GARCIA CAJIBIOY CARMEN</v>
          </cell>
        </row>
        <row r="4256">
          <cell r="A4256">
            <v>55190106</v>
          </cell>
          <cell r="B4256" t="str">
            <v>TOVAR EMILCE</v>
          </cell>
        </row>
        <row r="4257">
          <cell r="A4257">
            <v>55223366</v>
          </cell>
          <cell r="B4257" t="str">
            <v>DIAZ ANCIZAR</v>
          </cell>
        </row>
        <row r="4258">
          <cell r="A4258">
            <v>55544433</v>
          </cell>
          <cell r="B4258" t="str">
            <v>IZQUIERDO MARIA ISABEL</v>
          </cell>
        </row>
        <row r="4259">
          <cell r="A4259">
            <v>56737692</v>
          </cell>
          <cell r="B4259" t="str">
            <v>MOSQUERA RIVAS MARIA ELOISA</v>
          </cell>
        </row>
        <row r="4260">
          <cell r="A4260">
            <v>58195025</v>
          </cell>
          <cell r="B4260" t="str">
            <v>CORDOBA ALVARO</v>
          </cell>
        </row>
        <row r="4261">
          <cell r="A4261">
            <v>59661836</v>
          </cell>
          <cell r="B4261" t="str">
            <v>QUEBRADAS JIMENEZ EMILIA</v>
          </cell>
        </row>
        <row r="4262">
          <cell r="A4262">
            <v>59669220</v>
          </cell>
          <cell r="B4262" t="str">
            <v>PARQUEADERO PRINCIPAL</v>
          </cell>
        </row>
        <row r="4263">
          <cell r="A4263">
            <v>59670854</v>
          </cell>
          <cell r="B4263" t="str">
            <v>LANDAZURI PRECIADO LUCY</v>
          </cell>
        </row>
        <row r="4264">
          <cell r="A4264">
            <v>59825847</v>
          </cell>
          <cell r="B4264" t="str">
            <v>PATINO CUASES SARITA DALILA</v>
          </cell>
        </row>
        <row r="4265">
          <cell r="A4265">
            <v>60282286</v>
          </cell>
          <cell r="B4265" t="str">
            <v>PABON FLOREZ MARIA ELENA</v>
          </cell>
        </row>
        <row r="4266">
          <cell r="A4266">
            <v>60287998</v>
          </cell>
          <cell r="B4266" t="str">
            <v>GRANADOS RAMIREZ NHORA</v>
          </cell>
        </row>
        <row r="4267">
          <cell r="A4267">
            <v>60358756</v>
          </cell>
          <cell r="B4267" t="str">
            <v>CACERES RAMIREZ LUZ STELLA</v>
          </cell>
        </row>
        <row r="4268">
          <cell r="A4268">
            <v>60365559</v>
          </cell>
          <cell r="B4268" t="str">
            <v>RONDON FUENTES LUZ STELLA</v>
          </cell>
        </row>
        <row r="4269">
          <cell r="A4269">
            <v>60370808</v>
          </cell>
          <cell r="B4269" t="str">
            <v>URIBE PERALTA LILIANA</v>
          </cell>
        </row>
        <row r="4270">
          <cell r="A4270">
            <v>60599447</v>
          </cell>
          <cell r="B4270" t="str">
            <v>VALLE C ALFREDO</v>
          </cell>
        </row>
        <row r="4271">
          <cell r="A4271">
            <v>60922244</v>
          </cell>
          <cell r="B4271" t="str">
            <v>CASTILLO ANTONIO</v>
          </cell>
        </row>
        <row r="4272">
          <cell r="A4272">
            <v>61000894</v>
          </cell>
          <cell r="B4272" t="str">
            <v>DOMINGUEZ ESCOBAR MARIO GERMA</v>
          </cell>
        </row>
        <row r="4273">
          <cell r="A4273">
            <v>61099957</v>
          </cell>
          <cell r="B4273" t="str">
            <v>MURILLO LUCIO</v>
          </cell>
        </row>
        <row r="4274">
          <cell r="A4274">
            <v>62155420</v>
          </cell>
          <cell r="B4274" t="str">
            <v>GRISALES ALEJANDRO</v>
          </cell>
        </row>
        <row r="4275">
          <cell r="A4275">
            <v>63274864</v>
          </cell>
          <cell r="B4275" t="str">
            <v>FIGUEROA OREJARENA YOLANDA</v>
          </cell>
        </row>
        <row r="4276">
          <cell r="A4276">
            <v>63286866</v>
          </cell>
          <cell r="B4276" t="str">
            <v>FERRETORNILLOS SANTANDER</v>
          </cell>
        </row>
        <row r="4277">
          <cell r="A4277">
            <v>63295429</v>
          </cell>
          <cell r="B4277" t="str">
            <v>SAAVEDRA RINCON MARIA CRISTIN</v>
          </cell>
        </row>
        <row r="4278">
          <cell r="A4278">
            <v>63306355</v>
          </cell>
          <cell r="B4278" t="str">
            <v>CHACON NAVAS TERESA</v>
          </cell>
        </row>
        <row r="4279">
          <cell r="A4279">
            <v>63310367</v>
          </cell>
          <cell r="B4279" t="str">
            <v>DUARTE VELANDIA ALBA LUCIA</v>
          </cell>
        </row>
        <row r="4280">
          <cell r="A4280">
            <v>63310673</v>
          </cell>
          <cell r="B4280" t="str">
            <v>GOMEZ TAMARA JACKELINE</v>
          </cell>
        </row>
        <row r="4281">
          <cell r="A4281">
            <v>63316061</v>
          </cell>
          <cell r="B4281" t="str">
            <v>MONGUI ARDILA ROCIO</v>
          </cell>
        </row>
        <row r="4282">
          <cell r="A4282">
            <v>63322004</v>
          </cell>
          <cell r="B4282" t="str">
            <v>RUEDA RAMIREZ JACKELINE</v>
          </cell>
        </row>
        <row r="4283">
          <cell r="A4283">
            <v>63324364</v>
          </cell>
          <cell r="B4283" t="str">
            <v>GOMEZ HERRERA ZORAIDA</v>
          </cell>
        </row>
        <row r="4284">
          <cell r="A4284">
            <v>63335843</v>
          </cell>
          <cell r="B4284" t="str">
            <v>PERALES ORELLANO ZORIDA</v>
          </cell>
        </row>
        <row r="4285">
          <cell r="A4285">
            <v>63342740</v>
          </cell>
          <cell r="B4285" t="str">
            <v>LEON NUNEZ SONIA</v>
          </cell>
        </row>
        <row r="4286">
          <cell r="A4286">
            <v>63352087</v>
          </cell>
          <cell r="B4286" t="str">
            <v>MARTINEZ ACEVEDO MARLENE</v>
          </cell>
        </row>
        <row r="4287">
          <cell r="A4287">
            <v>63378120</v>
          </cell>
          <cell r="B4287" t="str">
            <v>ALZATE MORALES ANGEL</v>
          </cell>
        </row>
        <row r="4288">
          <cell r="A4288">
            <v>63432926</v>
          </cell>
          <cell r="B4288" t="str">
            <v>UPEGUI GIRALDO SOR TERESA</v>
          </cell>
        </row>
        <row r="4289">
          <cell r="A4289">
            <v>63450143</v>
          </cell>
          <cell r="B4289" t="str">
            <v>CASTRI ZAMBRANO ZARAY DE CARM</v>
          </cell>
        </row>
        <row r="4290">
          <cell r="A4290">
            <v>63458039</v>
          </cell>
          <cell r="B4290" t="str">
            <v>BARRIOS MARIA DEL ROSARIO</v>
          </cell>
        </row>
        <row r="4291">
          <cell r="A4291">
            <v>63483765</v>
          </cell>
          <cell r="B4291" t="str">
            <v>MARQUEZ ARISA MARIA DIOSELINA</v>
          </cell>
        </row>
        <row r="4292">
          <cell r="A4292">
            <v>63485317</v>
          </cell>
          <cell r="B4292" t="str">
            <v>MOYA SILVA YOLANDA</v>
          </cell>
        </row>
        <row r="4293">
          <cell r="A4293">
            <v>63493409</v>
          </cell>
          <cell r="B4293" t="str">
            <v>PRADA GOMEZ SANDRA MILENA</v>
          </cell>
        </row>
        <row r="4294">
          <cell r="A4294">
            <v>63501528</v>
          </cell>
          <cell r="B4294" t="str">
            <v>BUENO BLANCA</v>
          </cell>
        </row>
        <row r="4295">
          <cell r="A4295">
            <v>63512269</v>
          </cell>
          <cell r="B4295" t="str">
            <v>BARRERA AFANADOR EMILCEN</v>
          </cell>
        </row>
        <row r="4296">
          <cell r="A4296">
            <v>63547601</v>
          </cell>
          <cell r="B4296" t="str">
            <v>SANTOS SOLANO SAIRA MILENA</v>
          </cell>
        </row>
        <row r="4297">
          <cell r="A4297">
            <v>63548967</v>
          </cell>
          <cell r="B4297" t="str">
            <v>JAIMES GALVIS KELLY JOHANNA</v>
          </cell>
        </row>
        <row r="4298">
          <cell r="A4298">
            <v>64549613</v>
          </cell>
          <cell r="B4298" t="str">
            <v>DON SIMON</v>
          </cell>
        </row>
        <row r="4299">
          <cell r="A4299">
            <v>64918029</v>
          </cell>
          <cell r="B4299" t="str">
            <v>BEUL LUIS</v>
          </cell>
        </row>
        <row r="4300">
          <cell r="A4300">
            <v>65372365</v>
          </cell>
          <cell r="B4300" t="str">
            <v>VALENCIA GOMEZ JAMES</v>
          </cell>
        </row>
        <row r="4301">
          <cell r="A4301">
            <v>65484769</v>
          </cell>
          <cell r="B4301" t="str">
            <v>VALENCIA CARLOS</v>
          </cell>
        </row>
        <row r="4302">
          <cell r="A4302">
            <v>65587445</v>
          </cell>
          <cell r="B4302" t="str">
            <v>PORTELA BURGOS ESPERANZA</v>
          </cell>
        </row>
        <row r="4303">
          <cell r="A4303">
            <v>65587850</v>
          </cell>
          <cell r="B4303" t="str">
            <v>YARA GUARNIZO BILMA MILENA</v>
          </cell>
        </row>
        <row r="4304">
          <cell r="A4304">
            <v>65695260</v>
          </cell>
          <cell r="B4304" t="str">
            <v>VANEGAS CANTE NUBIA</v>
          </cell>
        </row>
        <row r="4305">
          <cell r="A4305">
            <v>65695832</v>
          </cell>
          <cell r="B4305" t="str">
            <v>GARCIA BARRETO MAVIS ELVIRA</v>
          </cell>
        </row>
        <row r="4306">
          <cell r="A4306">
            <v>65711060</v>
          </cell>
          <cell r="B4306" t="str">
            <v>VELASQUEZ CASTILLO GLORIA ESP</v>
          </cell>
        </row>
        <row r="4307">
          <cell r="A4307">
            <v>65740797</v>
          </cell>
          <cell r="B4307" t="str">
            <v>SANTOS ROBLES MYRIAM LUCIA</v>
          </cell>
        </row>
        <row r="4308">
          <cell r="A4308">
            <v>65766944</v>
          </cell>
          <cell r="B4308" t="str">
            <v>RODRIGUEZ RODRIGUEZ GRACIELA</v>
          </cell>
        </row>
        <row r="4309">
          <cell r="A4309">
            <v>65776175</v>
          </cell>
          <cell r="B4309" t="str">
            <v>GIRALDO M SANDRA JULIETH</v>
          </cell>
        </row>
        <row r="4310">
          <cell r="A4310">
            <v>65813541</v>
          </cell>
          <cell r="B4310" t="str">
            <v>OSSA RODRIGUEZ CARMEN DOMINGA</v>
          </cell>
        </row>
        <row r="4311">
          <cell r="A4311">
            <v>65965260</v>
          </cell>
          <cell r="B4311" t="str">
            <v>VANEGAS CANTE NUBIA</v>
          </cell>
        </row>
        <row r="4312">
          <cell r="A4312">
            <v>66150320</v>
          </cell>
          <cell r="B4312" t="str">
            <v>GAVIRIA JUAN</v>
          </cell>
        </row>
        <row r="4313">
          <cell r="A4313">
            <v>66248852</v>
          </cell>
          <cell r="B4313" t="str">
            <v>TORRES R YEIMI JHOBANA</v>
          </cell>
        </row>
        <row r="4314">
          <cell r="A4314">
            <v>66441002</v>
          </cell>
          <cell r="B4314" t="str">
            <v>ARCE FRANCISCO</v>
          </cell>
        </row>
        <row r="4315">
          <cell r="A4315">
            <v>66654817</v>
          </cell>
          <cell r="B4315" t="str">
            <v>CALDERON AGUIRRE LUZ MARINA</v>
          </cell>
        </row>
        <row r="4316">
          <cell r="A4316">
            <v>66657980</v>
          </cell>
          <cell r="B4316" t="str">
            <v>ZAPATA MONTILLA MARIA ISABEL</v>
          </cell>
        </row>
        <row r="4317">
          <cell r="A4317">
            <v>66661279</v>
          </cell>
          <cell r="B4317" t="str">
            <v>VANEGAS ESCALANTE MARTHA FERN</v>
          </cell>
        </row>
        <row r="4318">
          <cell r="A4318">
            <v>66677968</v>
          </cell>
          <cell r="B4318" t="str">
            <v>HERNANDEZ LUZ STELLA</v>
          </cell>
        </row>
        <row r="4319">
          <cell r="A4319">
            <v>66700179</v>
          </cell>
          <cell r="B4319" t="str">
            <v>MARIN SERNA CARMEN TULIA</v>
          </cell>
        </row>
        <row r="4320">
          <cell r="A4320">
            <v>66704477</v>
          </cell>
          <cell r="B4320" t="str">
            <v>GALEANO HURTADO AMPARO</v>
          </cell>
        </row>
        <row r="4321">
          <cell r="A4321">
            <v>66706471</v>
          </cell>
          <cell r="B4321" t="str">
            <v>MONTAÑO ROJO MARIA DEL PILAR</v>
          </cell>
        </row>
        <row r="4322">
          <cell r="A4322">
            <v>66708348</v>
          </cell>
          <cell r="B4322" t="str">
            <v>MORENO PINEDA LUCERO</v>
          </cell>
        </row>
        <row r="4323">
          <cell r="A4323">
            <v>66715867</v>
          </cell>
          <cell r="B4323" t="str">
            <v>ESPINOSA SANCHEZ OLGA</v>
          </cell>
        </row>
        <row r="4324">
          <cell r="A4324">
            <v>66716072</v>
          </cell>
          <cell r="B4324" t="str">
            <v>MDERAS DEL VALLE</v>
          </cell>
        </row>
        <row r="4325">
          <cell r="A4325">
            <v>66719676</v>
          </cell>
          <cell r="B4325" t="str">
            <v>VERA CEBALLOS MARTHA LIGIA</v>
          </cell>
        </row>
        <row r="4326">
          <cell r="A4326">
            <v>66722885</v>
          </cell>
          <cell r="B4326" t="str">
            <v>HOSPEDAJE ESTAMBUL</v>
          </cell>
        </row>
        <row r="4327">
          <cell r="A4327">
            <v>66723400</v>
          </cell>
          <cell r="B4327" t="str">
            <v>GORDILLO CLAUDIA</v>
          </cell>
        </row>
        <row r="4328">
          <cell r="A4328">
            <v>66724082</v>
          </cell>
          <cell r="B4328" t="str">
            <v>CASTAÑO GLORIA</v>
          </cell>
        </row>
        <row r="4329">
          <cell r="A4329">
            <v>66729097</v>
          </cell>
          <cell r="B4329" t="str">
            <v>QUINTERO LUZ DILIA</v>
          </cell>
        </row>
        <row r="4330">
          <cell r="A4330">
            <v>66733242</v>
          </cell>
          <cell r="B4330" t="str">
            <v>GIRALDO ARBOLEDA MARY SABEL</v>
          </cell>
        </row>
        <row r="4331">
          <cell r="A4331">
            <v>66737679</v>
          </cell>
          <cell r="B4331" t="str">
            <v>RUIZ ROJAS CLAUDIA ISABEL PAC</v>
          </cell>
        </row>
        <row r="4332">
          <cell r="A4332">
            <v>66737692</v>
          </cell>
          <cell r="B4332" t="str">
            <v>MARIA ELOISA MOSQUERA RIVAS</v>
          </cell>
        </row>
        <row r="4333">
          <cell r="A4333">
            <v>66760011</v>
          </cell>
          <cell r="B4333" t="str">
            <v>VALENCIA MARIA INES</v>
          </cell>
        </row>
        <row r="4334">
          <cell r="A4334">
            <v>66764649</v>
          </cell>
          <cell r="B4334" t="str">
            <v>JOAQUI JARAMILLO LILIANA</v>
          </cell>
        </row>
        <row r="4335">
          <cell r="A4335">
            <v>66767087</v>
          </cell>
          <cell r="B4335" t="str">
            <v>DIAZ ELIZABETH</v>
          </cell>
        </row>
        <row r="4336">
          <cell r="A4336">
            <v>66767413</v>
          </cell>
          <cell r="B4336" t="str">
            <v>CAICEDO LOZANO MARIA PIEDAD</v>
          </cell>
        </row>
        <row r="4337">
          <cell r="A4337">
            <v>66767821</v>
          </cell>
          <cell r="B4337" t="str">
            <v>BORRERO SANDRA PATRICIA</v>
          </cell>
        </row>
        <row r="4338">
          <cell r="A4338">
            <v>66768675</v>
          </cell>
          <cell r="B4338" t="str">
            <v>PRADO CONSTANZA</v>
          </cell>
        </row>
        <row r="4339">
          <cell r="A4339">
            <v>66769374</v>
          </cell>
          <cell r="B4339" t="str">
            <v>GIRALDO RAIGOSA SANDRA YULIED</v>
          </cell>
        </row>
        <row r="4340">
          <cell r="A4340">
            <v>66774385</v>
          </cell>
          <cell r="B4340" t="str">
            <v>RESTAURANTE LA MAZORCA</v>
          </cell>
        </row>
        <row r="4341">
          <cell r="A4341">
            <v>66777813</v>
          </cell>
          <cell r="B4341" t="str">
            <v>GUTIERREZ ARANA JACQUELINE</v>
          </cell>
        </row>
        <row r="4342">
          <cell r="A4342">
            <v>66802929</v>
          </cell>
          <cell r="B4342" t="str">
            <v>CORREA YENI ANDREA @MINET SAL</v>
          </cell>
        </row>
        <row r="4343">
          <cell r="A4343">
            <v>66807207</v>
          </cell>
          <cell r="B4343" t="str">
            <v>ZUNIGA MELLIZO MARIA JIMENA</v>
          </cell>
        </row>
        <row r="4344">
          <cell r="A4344">
            <v>66807789</v>
          </cell>
          <cell r="B4344" t="str">
            <v>NUNEZ MARIN ADRIANA</v>
          </cell>
        </row>
        <row r="4345">
          <cell r="A4345">
            <v>66808874</v>
          </cell>
          <cell r="B4345" t="str">
            <v>LAVERDE CARMEN ROSA</v>
          </cell>
        </row>
        <row r="4346">
          <cell r="A4346">
            <v>66808962</v>
          </cell>
          <cell r="B4346" t="str">
            <v>ARTUS PEREZ ANGELA MARIA</v>
          </cell>
        </row>
        <row r="4347">
          <cell r="A4347">
            <v>66809414</v>
          </cell>
          <cell r="B4347" t="str">
            <v>VARIEDADES JJ MEJIA</v>
          </cell>
        </row>
        <row r="4348">
          <cell r="A4348">
            <v>66810321</v>
          </cell>
          <cell r="B4348" t="str">
            <v>TECNICENTRO EL PUNTO</v>
          </cell>
        </row>
        <row r="4349">
          <cell r="A4349">
            <v>66811157</v>
          </cell>
          <cell r="B4349" t="str">
            <v>JARAMILLO MARIA C</v>
          </cell>
        </row>
        <row r="4350">
          <cell r="A4350">
            <v>66811354</v>
          </cell>
          <cell r="B4350" t="str">
            <v>VALENCIA P ANA MARIA</v>
          </cell>
        </row>
        <row r="4351">
          <cell r="A4351">
            <v>66811839</v>
          </cell>
          <cell r="B4351" t="str">
            <v>FERRO MIRANDA MARIA LUCIA</v>
          </cell>
        </row>
        <row r="4352">
          <cell r="A4352">
            <v>66813573</v>
          </cell>
          <cell r="B4352" t="str">
            <v>CASA FRANCO ROLDAN XIMENA</v>
          </cell>
        </row>
        <row r="4353">
          <cell r="A4353">
            <v>66815175</v>
          </cell>
          <cell r="B4353" t="str">
            <v>RINCON A MARTHA JANETH</v>
          </cell>
        </row>
        <row r="4354">
          <cell r="A4354">
            <v>66817171</v>
          </cell>
          <cell r="B4354" t="str">
            <v>FRANCO PAZ NANCY MIREYA</v>
          </cell>
        </row>
        <row r="4355">
          <cell r="A4355">
            <v>66818274</v>
          </cell>
          <cell r="B4355" t="str">
            <v>VALLEJO QUINONES ELSY MARIANA</v>
          </cell>
        </row>
        <row r="4356">
          <cell r="A4356">
            <v>66819068</v>
          </cell>
          <cell r="B4356" t="str">
            <v>PARQUEADERO MONICA</v>
          </cell>
        </row>
        <row r="4357">
          <cell r="A4357">
            <v>66819957</v>
          </cell>
          <cell r="B4357" t="str">
            <v>SERRANO MARULANDA YOLANDA</v>
          </cell>
        </row>
        <row r="4358">
          <cell r="A4358">
            <v>66822718</v>
          </cell>
          <cell r="B4358" t="str">
            <v>OSORIO O PAOLA</v>
          </cell>
        </row>
        <row r="4359">
          <cell r="A4359">
            <v>66824645</v>
          </cell>
          <cell r="B4359" t="str">
            <v>OSORIO VELASQUEZ LILIANA</v>
          </cell>
        </row>
        <row r="4360">
          <cell r="A4360">
            <v>66824781</v>
          </cell>
          <cell r="B4360" t="str">
            <v>QUINTERO CARRILLO ESPERANZA</v>
          </cell>
        </row>
        <row r="4361">
          <cell r="A4361">
            <v>66824980</v>
          </cell>
          <cell r="B4361" t="str">
            <v>GUERRON SANTANDER JULIA ROCIO</v>
          </cell>
        </row>
        <row r="4362">
          <cell r="A4362">
            <v>66826639</v>
          </cell>
          <cell r="B4362" t="str">
            <v>GUZMAN MARTHA LUCIA</v>
          </cell>
        </row>
        <row r="4363">
          <cell r="A4363">
            <v>66827448</v>
          </cell>
          <cell r="B4363" t="str">
            <v>RESTAURANTE COMA PEZ</v>
          </cell>
        </row>
        <row r="4364">
          <cell r="A4364">
            <v>66829068</v>
          </cell>
          <cell r="B4364" t="str">
            <v>RUIZ PAYAN MONICA</v>
          </cell>
        </row>
        <row r="4365">
          <cell r="A4365">
            <v>66829340</v>
          </cell>
          <cell r="B4365" t="str">
            <v>PEREZ MARIA EUGENIA</v>
          </cell>
        </row>
        <row r="4366">
          <cell r="A4366">
            <v>66832880</v>
          </cell>
          <cell r="B4366" t="str">
            <v>LERMA LUZ ELENA</v>
          </cell>
        </row>
        <row r="4367">
          <cell r="A4367">
            <v>66833932</v>
          </cell>
          <cell r="B4367" t="str">
            <v>GARCIA LIMA YENIT</v>
          </cell>
        </row>
        <row r="4368">
          <cell r="A4368">
            <v>66833974</v>
          </cell>
          <cell r="B4368" t="str">
            <v>PIQUETEADERO MESA LARGA</v>
          </cell>
        </row>
        <row r="4369">
          <cell r="A4369">
            <v>66840703</v>
          </cell>
          <cell r="B4369" t="str">
            <v>VALENCIA SANCHEZ MARIA CRISTI</v>
          </cell>
        </row>
        <row r="4370">
          <cell r="A4370">
            <v>66840716</v>
          </cell>
          <cell r="B4370" t="str">
            <v>RESTAURANTE Y VAFETERIA LAS D</v>
          </cell>
        </row>
        <row r="4371">
          <cell r="A4371">
            <v>66840792</v>
          </cell>
          <cell r="B4371" t="str">
            <v>CALDERON ARAUJO GABY LILIANA</v>
          </cell>
        </row>
        <row r="4372">
          <cell r="A4372">
            <v>66845637</v>
          </cell>
          <cell r="B4372" t="str">
            <v>CONDE OVIEDO GLADYS</v>
          </cell>
        </row>
        <row r="4373">
          <cell r="A4373">
            <v>66846080</v>
          </cell>
          <cell r="B4373" t="str">
            <v>DAVILA ECHEVERRI ALBA LUCIA</v>
          </cell>
        </row>
        <row r="4374">
          <cell r="A4374">
            <v>66848898</v>
          </cell>
          <cell r="B4374" t="str">
            <v>GOMEZ MORALES ELIZABETH</v>
          </cell>
        </row>
        <row r="4375">
          <cell r="A4375">
            <v>66852160</v>
          </cell>
          <cell r="B4375" t="str">
            <v>CERVERA LADY ISABEL</v>
          </cell>
        </row>
        <row r="4376">
          <cell r="A4376">
            <v>66854616</v>
          </cell>
          <cell r="B4376" t="str">
            <v>GRAJALES DORA FANNY</v>
          </cell>
        </row>
        <row r="4377">
          <cell r="A4377">
            <v>66855556</v>
          </cell>
          <cell r="B4377" t="str">
            <v>MONSALVE YOLANDA PATRICIA</v>
          </cell>
        </row>
        <row r="4378">
          <cell r="A4378">
            <v>66856840</v>
          </cell>
          <cell r="B4378" t="str">
            <v>MARTINEZ LEDESMA JENIFER</v>
          </cell>
        </row>
        <row r="4379">
          <cell r="A4379">
            <v>66857561</v>
          </cell>
          <cell r="B4379" t="str">
            <v>MUNOZ P MARIA EUGENIA</v>
          </cell>
        </row>
        <row r="4380">
          <cell r="A4380">
            <v>66860691</v>
          </cell>
          <cell r="B4380" t="str">
            <v>RAMOS ALBA MARINA</v>
          </cell>
        </row>
        <row r="4381">
          <cell r="A4381">
            <v>66861170</v>
          </cell>
          <cell r="B4381" t="str">
            <v>GUEVARA PARRA YENY</v>
          </cell>
        </row>
        <row r="4382">
          <cell r="A4382">
            <v>66866442</v>
          </cell>
          <cell r="B4382" t="str">
            <v>SALAZAR OROZCO MARIA RUBY</v>
          </cell>
        </row>
        <row r="4383">
          <cell r="A4383">
            <v>66871634</v>
          </cell>
          <cell r="B4383" t="str">
            <v>PULGARIN VELASQUEZ CARMEN AND</v>
          </cell>
        </row>
        <row r="4384">
          <cell r="A4384">
            <v>66875308</v>
          </cell>
          <cell r="B4384" t="str">
            <v>AREA DE SERVICIO RESTAURANTE</v>
          </cell>
        </row>
        <row r="4385">
          <cell r="A4385">
            <v>66881813</v>
          </cell>
          <cell r="B4385" t="str">
            <v>CHORIZOS DE SAN RAFAEL</v>
          </cell>
        </row>
        <row r="4386">
          <cell r="A4386">
            <v>66899072</v>
          </cell>
          <cell r="B4386" t="str">
            <v>FLOREZ BARCO YARA ELIANA</v>
          </cell>
        </row>
        <row r="4387">
          <cell r="A4387">
            <v>66899089</v>
          </cell>
          <cell r="B4387" t="str">
            <v>MURILLO SOLANO MARTHA YANET</v>
          </cell>
        </row>
        <row r="4388">
          <cell r="A4388">
            <v>66899130</v>
          </cell>
          <cell r="B4388" t="str">
            <v>MERA VIRGEN ISABEL CRISTINA</v>
          </cell>
        </row>
        <row r="4389">
          <cell r="A4389">
            <v>66899415</v>
          </cell>
          <cell r="B4389" t="str">
            <v>GUERRERO DOMINGUEZ YUBIZA</v>
          </cell>
        </row>
        <row r="4390">
          <cell r="A4390">
            <v>66899541</v>
          </cell>
          <cell r="B4390" t="str">
            <v>RUIZ DEYANIRA</v>
          </cell>
        </row>
        <row r="4391">
          <cell r="A4391">
            <v>66899978</v>
          </cell>
          <cell r="B4391" t="str">
            <v>SANDOVAL VALENCIA MARTHA CECI</v>
          </cell>
        </row>
        <row r="4392">
          <cell r="A4392">
            <v>66900860</v>
          </cell>
          <cell r="B4392" t="str">
            <v>CRUZ NORENO YASMIN TERESA</v>
          </cell>
        </row>
        <row r="4393">
          <cell r="A4393">
            <v>66901934</v>
          </cell>
          <cell r="B4393" t="str">
            <v>ACHINTE MARICEL</v>
          </cell>
        </row>
        <row r="4394">
          <cell r="A4394">
            <v>66902010</v>
          </cell>
          <cell r="B4394" t="str">
            <v>JARAMILLO MONICA</v>
          </cell>
        </row>
        <row r="4395">
          <cell r="A4395">
            <v>66904247</v>
          </cell>
          <cell r="B4395" t="str">
            <v>MOSQUERA QUIÑONEZ ROSA ELENA</v>
          </cell>
        </row>
        <row r="4396">
          <cell r="A4396">
            <v>66905556</v>
          </cell>
          <cell r="B4396" t="str">
            <v>ENRIQUEZ VIVIANA YAZMIN</v>
          </cell>
        </row>
        <row r="4397">
          <cell r="A4397">
            <v>66906358</v>
          </cell>
          <cell r="B4397" t="str">
            <v>CARDONA OSPINA LEONARDO</v>
          </cell>
        </row>
        <row r="4398">
          <cell r="A4398">
            <v>66907999</v>
          </cell>
          <cell r="B4398" t="str">
            <v>RINCON DE LAS PIÑATAS</v>
          </cell>
        </row>
        <row r="4399">
          <cell r="A4399">
            <v>66916192</v>
          </cell>
          <cell r="B4399" t="str">
            <v>CAICEDO YOLANDA</v>
          </cell>
        </row>
        <row r="4400">
          <cell r="A4400">
            <v>66917366</v>
          </cell>
          <cell r="B4400" t="str">
            <v>HEIKE FISCHER - FISCHER EL CI</v>
          </cell>
        </row>
        <row r="4401">
          <cell r="A4401">
            <v>66917979</v>
          </cell>
          <cell r="B4401" t="str">
            <v>MADERAS GAITAN</v>
          </cell>
        </row>
        <row r="4402">
          <cell r="A4402">
            <v>66919593</v>
          </cell>
          <cell r="B4402" t="str">
            <v>CALDERON ANA  PAOLA</v>
          </cell>
        </row>
        <row r="4403">
          <cell r="A4403">
            <v>66921968</v>
          </cell>
          <cell r="B4403" t="str">
            <v>HERRERA MARTHA LUCIA</v>
          </cell>
        </row>
        <row r="4404">
          <cell r="A4404">
            <v>66924033</v>
          </cell>
          <cell r="B4404" t="str">
            <v>GUTIERREZ SERNA LUZ ESTELLA</v>
          </cell>
        </row>
        <row r="4405">
          <cell r="A4405">
            <v>66946521</v>
          </cell>
          <cell r="B4405" t="str">
            <v>LLANOS ZAPATA MONICA MARIA</v>
          </cell>
        </row>
        <row r="4406">
          <cell r="A4406">
            <v>66949684</v>
          </cell>
          <cell r="B4406" t="str">
            <v>SALINAS ZULUAGA CLAUDIA PATRI</v>
          </cell>
        </row>
        <row r="4407">
          <cell r="A4407">
            <v>66953078</v>
          </cell>
          <cell r="B4407" t="str">
            <v>COMPUYEN</v>
          </cell>
        </row>
        <row r="4408">
          <cell r="A4408">
            <v>66954832</v>
          </cell>
          <cell r="B4408" t="str">
            <v>RODRIGUEZ SANDRA PATRICIA</v>
          </cell>
        </row>
        <row r="4409">
          <cell r="A4409">
            <v>66957833</v>
          </cell>
          <cell r="B4409" t="str">
            <v>RODRIGUEZ DIANA</v>
          </cell>
        </row>
        <row r="4410">
          <cell r="A4410">
            <v>66962109</v>
          </cell>
          <cell r="B4410" t="str">
            <v>HERNANDEZ OCAMPO LUZ ADRIANA</v>
          </cell>
        </row>
        <row r="4411">
          <cell r="A4411">
            <v>66969819</v>
          </cell>
          <cell r="B4411" t="str">
            <v>PATINO ALZATE BLANCA NURY</v>
          </cell>
        </row>
        <row r="4412">
          <cell r="A4412">
            <v>66981061</v>
          </cell>
          <cell r="B4412" t="str">
            <v>CALVACHE VARGAS ROSA NIDIA</v>
          </cell>
        </row>
        <row r="4413">
          <cell r="A4413">
            <v>66982253</v>
          </cell>
          <cell r="B4413" t="str">
            <v>MARTINEZ MOSCOSO ANGELA MARIA</v>
          </cell>
        </row>
        <row r="4414">
          <cell r="A4414">
            <v>66982545</v>
          </cell>
          <cell r="B4414" t="str">
            <v>ZUNIGA MONTES PAOLA ELISA</v>
          </cell>
        </row>
        <row r="4415">
          <cell r="A4415">
            <v>66983314</v>
          </cell>
          <cell r="B4415" t="str">
            <v>INGEGAS</v>
          </cell>
        </row>
        <row r="4416">
          <cell r="A4416">
            <v>66987335</v>
          </cell>
          <cell r="B4416" t="str">
            <v>ARISTIZABAL VERA ANDREA</v>
          </cell>
        </row>
        <row r="4417">
          <cell r="A4417">
            <v>66987474</v>
          </cell>
          <cell r="B4417" t="str">
            <v>PUERTA OSORIO ANA MARIA</v>
          </cell>
        </row>
        <row r="4418">
          <cell r="A4418">
            <v>66988551</v>
          </cell>
          <cell r="B4418" t="str">
            <v>GARCES HECTOR MARIO</v>
          </cell>
        </row>
        <row r="4419">
          <cell r="A4419">
            <v>66991422</v>
          </cell>
          <cell r="B4419" t="str">
            <v>GARCIA ANTONIO</v>
          </cell>
        </row>
        <row r="4420">
          <cell r="A4420">
            <v>66991790</v>
          </cell>
          <cell r="B4420" t="str">
            <v>SALAZAR ARISTIZABAL GLADYS</v>
          </cell>
        </row>
        <row r="4421">
          <cell r="A4421">
            <v>66992067</v>
          </cell>
          <cell r="B4421" t="str">
            <v>RAMIREZ GOMEZ BEATRIZ EUGENIA</v>
          </cell>
        </row>
        <row r="4422">
          <cell r="A4422">
            <v>66995912</v>
          </cell>
          <cell r="B4422" t="str">
            <v>PARKING SOLUTIONS CALI</v>
          </cell>
        </row>
        <row r="4423">
          <cell r="A4423">
            <v>66996067</v>
          </cell>
          <cell r="B4423" t="str">
            <v>DORADO MONRROY AURA MARIA</v>
          </cell>
        </row>
        <row r="4424">
          <cell r="A4424">
            <v>66997872</v>
          </cell>
          <cell r="B4424" t="str">
            <v>PAPELERIA Y SUMINISTRO ESPAFE</v>
          </cell>
        </row>
        <row r="4425">
          <cell r="A4425">
            <v>67001193</v>
          </cell>
          <cell r="B4425" t="str">
            <v>ESTACION DE SERVICIO PALACE P</v>
          </cell>
        </row>
        <row r="4426">
          <cell r="A4426">
            <v>67002678</v>
          </cell>
          <cell r="B4426" t="str">
            <v>PARDO SERNA LAURA CATALINA</v>
          </cell>
        </row>
        <row r="4427">
          <cell r="A4427">
            <v>67006678</v>
          </cell>
          <cell r="B4427" t="str">
            <v>REMATES EL BARATON</v>
          </cell>
        </row>
        <row r="4428">
          <cell r="A4428">
            <v>67006913</v>
          </cell>
          <cell r="B4428" t="str">
            <v>TORRES MARYURI</v>
          </cell>
        </row>
        <row r="4429">
          <cell r="A4429">
            <v>67010911</v>
          </cell>
          <cell r="B4429" t="str">
            <v>PUENTES DUEAS ANA MARIA</v>
          </cell>
        </row>
        <row r="4430">
          <cell r="A4430">
            <v>67013251</v>
          </cell>
          <cell r="B4430" t="str">
            <v>ACEVEDO QUINTERO SORAYA</v>
          </cell>
        </row>
        <row r="4431">
          <cell r="A4431">
            <v>67013629</v>
          </cell>
          <cell r="B4431" t="str">
            <v>MP COMUNICACIONES COM</v>
          </cell>
        </row>
        <row r="4432">
          <cell r="A4432">
            <v>67015685</v>
          </cell>
          <cell r="B4432" t="str">
            <v>FERNANDEZ VILLAREAL YEIMY</v>
          </cell>
        </row>
        <row r="4433">
          <cell r="A4433">
            <v>67016467</v>
          </cell>
          <cell r="B4433" t="str">
            <v>PRADO RODRIGUEZ PAULA ANDREA</v>
          </cell>
        </row>
        <row r="4434">
          <cell r="A4434">
            <v>67021885</v>
          </cell>
          <cell r="B4434" t="str">
            <v>LAS RICURAS DE MAYRA</v>
          </cell>
        </row>
        <row r="4435">
          <cell r="A4435">
            <v>67024082</v>
          </cell>
          <cell r="B4435" t="str">
            <v>RAMIREZ SALGADO ANDREA</v>
          </cell>
        </row>
        <row r="4436">
          <cell r="A4436">
            <v>67024359</v>
          </cell>
          <cell r="B4436" t="str">
            <v>OROZCO NAVAS CAROLINA</v>
          </cell>
        </row>
        <row r="4437">
          <cell r="A4437">
            <v>67026288</v>
          </cell>
          <cell r="B4437" t="str">
            <v>NAVIA PARODI VICTORIA EUGENIA</v>
          </cell>
        </row>
        <row r="4438">
          <cell r="A4438">
            <v>67027341</v>
          </cell>
          <cell r="B4438" t="str">
            <v>RAMIREZ DE LA CRUZ LAKSMI DEV</v>
          </cell>
        </row>
        <row r="4439">
          <cell r="A4439">
            <v>67028613</v>
          </cell>
          <cell r="B4439" t="str">
            <v>HURTADO ARIAS OLGA LUCIA</v>
          </cell>
        </row>
        <row r="4440">
          <cell r="A4440">
            <v>67028615</v>
          </cell>
          <cell r="B4440" t="str">
            <v>LADY JHOANA PRADO RODRIGUEZ</v>
          </cell>
        </row>
        <row r="4441">
          <cell r="A4441">
            <v>67038291</v>
          </cell>
          <cell r="B4441" t="str">
            <v>RIVAS LOPEZ NOHEMY</v>
          </cell>
        </row>
        <row r="4442">
          <cell r="A4442">
            <v>67040593</v>
          </cell>
          <cell r="B4442" t="str">
            <v>RIOS ARROYAVE BRENDA</v>
          </cell>
        </row>
        <row r="4443">
          <cell r="A4443">
            <v>68291655</v>
          </cell>
          <cell r="B4443" t="str">
            <v>PINZON GUILLEN SAYI RAMONA</v>
          </cell>
        </row>
        <row r="4444">
          <cell r="A4444">
            <v>69016285</v>
          </cell>
          <cell r="B4444" t="str">
            <v>BENAVIDES GONZALEZ NORALBA ED</v>
          </cell>
        </row>
        <row r="4445">
          <cell r="A4445">
            <v>69022979</v>
          </cell>
          <cell r="B4445" t="str">
            <v>SANCHEZ MARTINEZ JENNIFER</v>
          </cell>
        </row>
        <row r="4446">
          <cell r="A4446">
            <v>69027622</v>
          </cell>
          <cell r="B4446" t="str">
            <v>RESTAURANTE CALDO PARADO</v>
          </cell>
        </row>
        <row r="4447">
          <cell r="A4447">
            <v>70000182</v>
          </cell>
          <cell r="B4447" t="str">
            <v>GONZALEZ V  CARLOS E</v>
          </cell>
        </row>
        <row r="4448">
          <cell r="A4448">
            <v>70034792</v>
          </cell>
          <cell r="B4448" t="str">
            <v>VILLEGAS OSCAR</v>
          </cell>
        </row>
        <row r="4449">
          <cell r="A4449">
            <v>70035229</v>
          </cell>
          <cell r="B4449" t="str">
            <v>SUPER FIBRAS</v>
          </cell>
        </row>
        <row r="4450">
          <cell r="A4450">
            <v>70045362</v>
          </cell>
          <cell r="B4450" t="str">
            <v>COLORADO RINCON JOSE DE JESUS</v>
          </cell>
        </row>
        <row r="4451">
          <cell r="A4451">
            <v>70047323</v>
          </cell>
          <cell r="B4451" t="str">
            <v>ARIAS A  ANIBAL DE J</v>
          </cell>
        </row>
        <row r="4452">
          <cell r="A4452">
            <v>70057356</v>
          </cell>
          <cell r="B4452" t="str">
            <v>GALLEGO NELSON</v>
          </cell>
        </row>
        <row r="4453">
          <cell r="A4453">
            <v>70059948</v>
          </cell>
          <cell r="B4453" t="str">
            <v>ARANGO P LUIS ALFONSO</v>
          </cell>
        </row>
        <row r="4454">
          <cell r="A4454">
            <v>70062207</v>
          </cell>
          <cell r="B4454" t="str">
            <v>PATIÑO JARAMILLO JAIRO ANTONI</v>
          </cell>
        </row>
        <row r="4455">
          <cell r="A4455">
            <v>70063567</v>
          </cell>
          <cell r="B4455" t="str">
            <v>OCHOA ANIBAL</v>
          </cell>
        </row>
        <row r="4456">
          <cell r="A4456">
            <v>70064450</v>
          </cell>
          <cell r="B4456" t="str">
            <v>MORENO IGNACIO</v>
          </cell>
        </row>
        <row r="4457">
          <cell r="A4457">
            <v>70067851</v>
          </cell>
          <cell r="B4457" t="str">
            <v>PIEDRAHITA MONTOYA JESUS ENRI</v>
          </cell>
        </row>
        <row r="4458">
          <cell r="A4458">
            <v>70069197</v>
          </cell>
          <cell r="B4458" t="str">
            <v>DIAZ LEAL JOSE DE JESUS</v>
          </cell>
        </row>
        <row r="4459">
          <cell r="A4459">
            <v>70076242</v>
          </cell>
          <cell r="B4459" t="str">
            <v>PEREZ JAIRO EDGAR</v>
          </cell>
        </row>
        <row r="4460">
          <cell r="A4460">
            <v>70083291</v>
          </cell>
          <cell r="B4460" t="str">
            <v>CIFUENTES PORFIRIO</v>
          </cell>
        </row>
        <row r="4461">
          <cell r="A4461">
            <v>70085405</v>
          </cell>
          <cell r="B4461" t="str">
            <v>OSPINA GILBERTO</v>
          </cell>
        </row>
        <row r="4462">
          <cell r="A4462">
            <v>70087186</v>
          </cell>
          <cell r="B4462" t="str">
            <v>GUISAO JORGE</v>
          </cell>
        </row>
        <row r="4463">
          <cell r="A4463">
            <v>70091871</v>
          </cell>
          <cell r="B4463" t="str">
            <v>RAMIREZ WILLIAN DE JESUS</v>
          </cell>
        </row>
        <row r="4464">
          <cell r="A4464">
            <v>70097249</v>
          </cell>
          <cell r="B4464" t="str">
            <v>DAVID JOSE OCTAVIO</v>
          </cell>
        </row>
        <row r="4465">
          <cell r="A4465">
            <v>70101759</v>
          </cell>
          <cell r="B4465" t="str">
            <v>ZABALA RAMON ANTONIO</v>
          </cell>
        </row>
        <row r="4466">
          <cell r="A4466">
            <v>70113962</v>
          </cell>
          <cell r="B4466" t="str">
            <v>VALENCIA TORO JORGE</v>
          </cell>
        </row>
        <row r="4467">
          <cell r="A4467">
            <v>70118299</v>
          </cell>
          <cell r="B4467" t="str">
            <v>POSADA MARIO</v>
          </cell>
        </row>
        <row r="4468">
          <cell r="A4468">
            <v>70120669</v>
          </cell>
          <cell r="B4468" t="str">
            <v>TRANSGAVIRIA</v>
          </cell>
        </row>
        <row r="4469">
          <cell r="A4469">
            <v>70120968</v>
          </cell>
          <cell r="B4469" t="str">
            <v>CADAVID CARLOS JULIO</v>
          </cell>
        </row>
        <row r="4470">
          <cell r="A4470">
            <v>70121856</v>
          </cell>
          <cell r="B4470" t="str">
            <v>RIOS GUILLERMO</v>
          </cell>
        </row>
        <row r="4471">
          <cell r="A4471">
            <v>70122513</v>
          </cell>
          <cell r="B4471" t="str">
            <v>GALLEGO ALEXANDER</v>
          </cell>
        </row>
        <row r="4472">
          <cell r="A4472">
            <v>70125115</v>
          </cell>
          <cell r="B4472" t="str">
            <v>RICO JAVIER</v>
          </cell>
        </row>
        <row r="4473">
          <cell r="A4473">
            <v>70128693</v>
          </cell>
          <cell r="B4473" t="str">
            <v>HOYOS GOMEZ GABRIEL JAIME</v>
          </cell>
        </row>
        <row r="4474">
          <cell r="A4474">
            <v>70162368</v>
          </cell>
          <cell r="B4474" t="str">
            <v>GARCIA ABELARDO</v>
          </cell>
        </row>
        <row r="4475">
          <cell r="A4475">
            <v>70242723</v>
          </cell>
          <cell r="B4475" t="str">
            <v>RESTREPO CARLOS</v>
          </cell>
        </row>
        <row r="4476">
          <cell r="A4476">
            <v>70323771</v>
          </cell>
          <cell r="B4476" t="str">
            <v>SALDARRIAGA JOSE JESUS</v>
          </cell>
        </row>
        <row r="4477">
          <cell r="A4477">
            <v>70384615</v>
          </cell>
          <cell r="B4477" t="str">
            <v>DUQUE BOTERO SAMUEL</v>
          </cell>
        </row>
        <row r="4478">
          <cell r="A4478">
            <v>70411140</v>
          </cell>
          <cell r="B4478" t="str">
            <v>ARDILA JHON JAIRO</v>
          </cell>
        </row>
        <row r="4479">
          <cell r="A4479">
            <v>70431880</v>
          </cell>
          <cell r="B4479" t="str">
            <v>ESPINAL HECTOR</v>
          </cell>
        </row>
        <row r="4480">
          <cell r="A4480">
            <v>70433718</v>
          </cell>
          <cell r="B4480" t="str">
            <v>HERRERA ELKIN</v>
          </cell>
        </row>
        <row r="4481">
          <cell r="A4481">
            <v>70466002</v>
          </cell>
          <cell r="B4481" t="str">
            <v>PAMPLONA SUAZA EVER DE JESUS</v>
          </cell>
        </row>
        <row r="4482">
          <cell r="A4482">
            <v>70505379</v>
          </cell>
          <cell r="B4482" t="str">
            <v>ARAQUE CASTANEDA CARLOS ALBER</v>
          </cell>
        </row>
        <row r="4483">
          <cell r="A4483">
            <v>70512750</v>
          </cell>
          <cell r="B4483" t="str">
            <v>SANCHEZ JAIME</v>
          </cell>
        </row>
        <row r="4484">
          <cell r="A4484">
            <v>70513799</v>
          </cell>
          <cell r="B4484" t="str">
            <v>LONDONO JOVANNY ERNESTO</v>
          </cell>
        </row>
        <row r="4485">
          <cell r="A4485">
            <v>70520380</v>
          </cell>
          <cell r="B4485" t="str">
            <v>VERGARA ZAPATA OTONIEL</v>
          </cell>
        </row>
        <row r="4486">
          <cell r="A4486">
            <v>70546028</v>
          </cell>
          <cell r="B4486" t="str">
            <v>SERNA OSPINA GUSTAVO ADOLFO</v>
          </cell>
        </row>
        <row r="4487">
          <cell r="A4487">
            <v>70546734</v>
          </cell>
          <cell r="B4487" t="str">
            <v>PALACIO R RAMIRO</v>
          </cell>
        </row>
        <row r="4488">
          <cell r="A4488">
            <v>70553283</v>
          </cell>
          <cell r="B4488" t="str">
            <v>SIERRA GALLEGO GUSTAVO LEON</v>
          </cell>
        </row>
        <row r="4489">
          <cell r="A4489">
            <v>70566827</v>
          </cell>
          <cell r="B4489" t="str">
            <v>RAMIREZ CANO JUAN MARIO</v>
          </cell>
        </row>
        <row r="4490">
          <cell r="A4490">
            <v>70568158</v>
          </cell>
          <cell r="B4490" t="str">
            <v>COPIESTADIO</v>
          </cell>
        </row>
        <row r="4491">
          <cell r="A4491">
            <v>70568513</v>
          </cell>
          <cell r="B4491" t="str">
            <v>ORTIZ H  JAIME</v>
          </cell>
        </row>
        <row r="4492">
          <cell r="A4492">
            <v>70569504</v>
          </cell>
          <cell r="B4492" t="str">
            <v>SEPULVEDA CARLOS MARIO</v>
          </cell>
        </row>
        <row r="4493">
          <cell r="A4493">
            <v>70580676</v>
          </cell>
          <cell r="B4493" t="str">
            <v>CARDENAS L JESUS ANGEL</v>
          </cell>
        </row>
        <row r="4494">
          <cell r="A4494">
            <v>70691066</v>
          </cell>
          <cell r="B4494" t="str">
            <v>RAMIREZ BOTERO JESUS ADOLFO</v>
          </cell>
        </row>
        <row r="4495">
          <cell r="A4495">
            <v>70692771</v>
          </cell>
          <cell r="B4495" t="str">
            <v>ARISTIZABAL DUQUE ANSELMO DE</v>
          </cell>
        </row>
        <row r="4496">
          <cell r="A4496">
            <v>70696995</v>
          </cell>
          <cell r="B4496" t="str">
            <v>GONZALES SOTO RICARDO ALEXAND</v>
          </cell>
        </row>
        <row r="4497">
          <cell r="A4497">
            <v>70781331</v>
          </cell>
          <cell r="B4497" t="str">
            <v>VARIEDADES DIMARIO MARIO TRUJ</v>
          </cell>
        </row>
        <row r="4498">
          <cell r="A4498">
            <v>70781716</v>
          </cell>
          <cell r="B4498" t="str">
            <v>SANCHEZ PEDRO</v>
          </cell>
        </row>
        <row r="4499">
          <cell r="A4499">
            <v>70783155</v>
          </cell>
          <cell r="B4499" t="str">
            <v>RAPITIENDA CAMPO EXPRESS</v>
          </cell>
        </row>
        <row r="4500">
          <cell r="A4500">
            <v>70784325</v>
          </cell>
          <cell r="B4500" t="str">
            <v>ASADERO EL CONQUISTADOR DEL P</v>
          </cell>
        </row>
        <row r="4501">
          <cell r="A4501">
            <v>70823769</v>
          </cell>
          <cell r="B4501" t="str">
            <v>DUQUE MONTES OSCAR DE JESUS P</v>
          </cell>
        </row>
        <row r="4502">
          <cell r="A4502">
            <v>70826769</v>
          </cell>
          <cell r="B4502" t="str">
            <v>DUQUE MONTES OSCAR DE JESUS</v>
          </cell>
        </row>
        <row r="4503">
          <cell r="A4503">
            <v>70827979</v>
          </cell>
          <cell r="B4503" t="str">
            <v>ARISTIZABAL PEDRO CLAVER</v>
          </cell>
        </row>
        <row r="4504">
          <cell r="A4504">
            <v>70828318</v>
          </cell>
          <cell r="B4504" t="str">
            <v>RANCHO DULCERIA LICORES LA RE</v>
          </cell>
        </row>
        <row r="4505">
          <cell r="A4505">
            <v>70829200</v>
          </cell>
          <cell r="B4505" t="str">
            <v>LOPEZ LOPEZ LUIS FERNANDO</v>
          </cell>
        </row>
        <row r="4506">
          <cell r="A4506">
            <v>70901649</v>
          </cell>
          <cell r="B4506" t="str">
            <v>PANADERIA Y RESTAURANTE LOS L</v>
          </cell>
        </row>
        <row r="4507">
          <cell r="A4507">
            <v>70903607</v>
          </cell>
          <cell r="B4507" t="str">
            <v>GARCIA GONZALEZ CARLOS EMILIO</v>
          </cell>
        </row>
        <row r="4508">
          <cell r="A4508">
            <v>70903715</v>
          </cell>
          <cell r="B4508" t="str">
            <v>RAMIREZ C JAIRO DE JESUS</v>
          </cell>
        </row>
        <row r="4509">
          <cell r="A4509">
            <v>70903810</v>
          </cell>
          <cell r="B4509" t="str">
            <v>LA ARAGONESA PANADERIA</v>
          </cell>
        </row>
        <row r="4510">
          <cell r="A4510">
            <v>70904473</v>
          </cell>
          <cell r="B4510" t="str">
            <v>VALENCIA ALFONSO</v>
          </cell>
        </row>
        <row r="4511">
          <cell r="A4511">
            <v>70904631</v>
          </cell>
          <cell r="B4511" t="str">
            <v>SOTO MONTOYA MARTIN EMILIO</v>
          </cell>
        </row>
        <row r="4512">
          <cell r="A4512">
            <v>70905784</v>
          </cell>
          <cell r="B4512" t="str">
            <v>GIRALDO MARIN NELSON</v>
          </cell>
        </row>
        <row r="4513">
          <cell r="A4513">
            <v>70906110</v>
          </cell>
          <cell r="B4513" t="str">
            <v>MONTAÑO HENRY</v>
          </cell>
        </row>
        <row r="4514">
          <cell r="A4514">
            <v>71001112</v>
          </cell>
          <cell r="B4514" t="str">
            <v>HERNANDEZ EDINSON</v>
          </cell>
        </row>
        <row r="4515">
          <cell r="A4515">
            <v>71002030</v>
          </cell>
          <cell r="B4515" t="str">
            <v>COLORADO ALCIDES</v>
          </cell>
        </row>
        <row r="4516">
          <cell r="A4516">
            <v>71022911</v>
          </cell>
          <cell r="B4516" t="str">
            <v>MEDINA CARLOS</v>
          </cell>
        </row>
        <row r="4517">
          <cell r="A4517">
            <v>71172128</v>
          </cell>
          <cell r="B4517" t="str">
            <v>AGUIRRE VIANA JORGE MARIO</v>
          </cell>
        </row>
        <row r="4518">
          <cell r="A4518">
            <v>71172153</v>
          </cell>
          <cell r="B4518" t="str">
            <v>SUAREZ WILLIAM</v>
          </cell>
        </row>
        <row r="4519">
          <cell r="A4519">
            <v>71173042</v>
          </cell>
          <cell r="B4519" t="str">
            <v>JIMENEZ ISAZA JABIB DARIO</v>
          </cell>
        </row>
        <row r="4520">
          <cell r="A4520">
            <v>71181648</v>
          </cell>
          <cell r="B4520" t="str">
            <v>LEON AVILES ORMINSO</v>
          </cell>
        </row>
        <row r="4521">
          <cell r="A4521">
            <v>71182444</v>
          </cell>
          <cell r="B4521" t="str">
            <v>MUNOZ JIMENEZ CARLOS ENRIQUE</v>
          </cell>
        </row>
        <row r="4522">
          <cell r="A4522">
            <v>71185075</v>
          </cell>
          <cell r="B4522" t="str">
            <v>VIERA LUIS ALBERTO</v>
          </cell>
        </row>
        <row r="4523">
          <cell r="A4523">
            <v>71222791</v>
          </cell>
          <cell r="B4523" t="str">
            <v>MARIN CARLOS MARIO</v>
          </cell>
        </row>
        <row r="4524">
          <cell r="A4524">
            <v>71224172</v>
          </cell>
          <cell r="B4524" t="str">
            <v>CASTRO DIEGO</v>
          </cell>
        </row>
        <row r="4525">
          <cell r="A4525">
            <v>71227232</v>
          </cell>
          <cell r="B4525" t="str">
            <v>LOAIZA FLOREZ LEANDRO</v>
          </cell>
        </row>
        <row r="4526">
          <cell r="A4526">
            <v>71228907</v>
          </cell>
          <cell r="B4526" t="str">
            <v>CORREA ARBOLEDA WALTER</v>
          </cell>
        </row>
        <row r="4527">
          <cell r="A4527">
            <v>71339344</v>
          </cell>
          <cell r="B4527" t="str">
            <v>PATINP JHONNY</v>
          </cell>
        </row>
        <row r="4528">
          <cell r="A4528">
            <v>71374048</v>
          </cell>
          <cell r="B4528" t="str">
            <v>CARDENAS LOPEZ JOSE LUIS</v>
          </cell>
        </row>
        <row r="4529">
          <cell r="A4529">
            <v>71379681</v>
          </cell>
          <cell r="B4529" t="str">
            <v>HENAO PELAEZ ANDRES FELIPE</v>
          </cell>
        </row>
        <row r="4530">
          <cell r="A4530">
            <v>71381189</v>
          </cell>
          <cell r="B4530" t="str">
            <v>CANAVERAL DIEGO</v>
          </cell>
        </row>
        <row r="4531">
          <cell r="A4531">
            <v>71381190</v>
          </cell>
          <cell r="B4531" t="str">
            <v>CHAVERRA DIEGO</v>
          </cell>
        </row>
        <row r="4532">
          <cell r="A4532">
            <v>71395115</v>
          </cell>
          <cell r="B4532" t="str">
            <v>CELIS HECTOR</v>
          </cell>
        </row>
        <row r="4533">
          <cell r="A4533">
            <v>71451587</v>
          </cell>
          <cell r="B4533" t="str">
            <v>ZAPATA LONDONO NIKOLAY CAMILO</v>
          </cell>
        </row>
        <row r="4534">
          <cell r="A4534">
            <v>71520336</v>
          </cell>
          <cell r="B4534" t="str">
            <v>CARMONA VILLA AURELIO</v>
          </cell>
        </row>
        <row r="4535">
          <cell r="A4535">
            <v>71536765</v>
          </cell>
          <cell r="B4535" t="str">
            <v>GONZALEZ RAMON</v>
          </cell>
        </row>
        <row r="4536">
          <cell r="A4536">
            <v>71554062</v>
          </cell>
          <cell r="B4536" t="str">
            <v>SANCHEZ HECTOR</v>
          </cell>
        </row>
        <row r="4537">
          <cell r="A4537">
            <v>71577534</v>
          </cell>
          <cell r="B4537" t="str">
            <v>TORO JARAMILLO ALEJANDRO</v>
          </cell>
        </row>
        <row r="4538">
          <cell r="A4538">
            <v>71580336</v>
          </cell>
          <cell r="B4538" t="str">
            <v>BUSTAMANTE ABDON</v>
          </cell>
        </row>
        <row r="4539">
          <cell r="A4539">
            <v>71580504</v>
          </cell>
          <cell r="B4539" t="str">
            <v>SERVICENTRO ESSO ESTADIO</v>
          </cell>
        </row>
        <row r="4540">
          <cell r="A4540">
            <v>71585030</v>
          </cell>
          <cell r="B4540" t="str">
            <v>MONTOYA MERINO DIEGO</v>
          </cell>
        </row>
        <row r="4541">
          <cell r="A4541">
            <v>71588761</v>
          </cell>
          <cell r="B4541" t="str">
            <v>SALDARRIAGA JAIME</v>
          </cell>
        </row>
        <row r="4542">
          <cell r="A4542">
            <v>71590012</v>
          </cell>
          <cell r="B4542" t="str">
            <v>PIEDRAHITA ELKIN</v>
          </cell>
        </row>
        <row r="4543">
          <cell r="A4543">
            <v>71611056</v>
          </cell>
          <cell r="B4543" t="str">
            <v>VELASQUEZ HUMBERTO</v>
          </cell>
        </row>
        <row r="4544">
          <cell r="A4544">
            <v>71615351</v>
          </cell>
          <cell r="B4544" t="str">
            <v>PULGARIN ALCIDES</v>
          </cell>
        </row>
        <row r="4545">
          <cell r="A4545">
            <v>71615787</v>
          </cell>
          <cell r="B4545" t="str">
            <v>ARANGO S OMAR</v>
          </cell>
        </row>
        <row r="4546">
          <cell r="A4546">
            <v>71616819</v>
          </cell>
          <cell r="B4546" t="str">
            <v>GIRALDO EFRAIN</v>
          </cell>
        </row>
        <row r="4547">
          <cell r="A4547">
            <v>71619205</v>
          </cell>
          <cell r="B4547" t="str">
            <v>COLBLOQUES</v>
          </cell>
        </row>
        <row r="4548">
          <cell r="A4548">
            <v>71628302</v>
          </cell>
          <cell r="B4548" t="str">
            <v>CARDENAS ERASMO</v>
          </cell>
        </row>
        <row r="4549">
          <cell r="A4549">
            <v>71629500</v>
          </cell>
          <cell r="B4549" t="str">
            <v>ESCOBAR LUIS MARIO</v>
          </cell>
        </row>
        <row r="4550">
          <cell r="A4550">
            <v>71630118</v>
          </cell>
          <cell r="B4550" t="str">
            <v>BETANCUR PEREZ FRANCISCO ALVA</v>
          </cell>
        </row>
        <row r="4551">
          <cell r="A4551">
            <v>71631208</v>
          </cell>
          <cell r="B4551" t="str">
            <v>RENDON ROLDAN ARMANDO</v>
          </cell>
        </row>
        <row r="4552">
          <cell r="A4552">
            <v>71633379</v>
          </cell>
          <cell r="B4552" t="str">
            <v>TORO LIBARDO</v>
          </cell>
        </row>
        <row r="4553">
          <cell r="A4553">
            <v>71633689</v>
          </cell>
          <cell r="B4553" t="str">
            <v>RIVILLAS DIEGO</v>
          </cell>
        </row>
        <row r="4554">
          <cell r="A4554">
            <v>71634137</v>
          </cell>
          <cell r="B4554" t="str">
            <v>UNDISEG</v>
          </cell>
        </row>
        <row r="4555">
          <cell r="A4555">
            <v>71634532</v>
          </cell>
          <cell r="B4555" t="str">
            <v>VARGAS JARAMILLO JUAN CARLOS</v>
          </cell>
        </row>
        <row r="4556">
          <cell r="A4556">
            <v>71651018</v>
          </cell>
          <cell r="B4556" t="str">
            <v>TOBON VASQUEZ MAURICIO DE JES</v>
          </cell>
        </row>
        <row r="4557">
          <cell r="A4557">
            <v>71654865</v>
          </cell>
          <cell r="B4557" t="str">
            <v>JARAMILLO RODRIGO</v>
          </cell>
        </row>
        <row r="4558">
          <cell r="A4558">
            <v>71688729</v>
          </cell>
          <cell r="B4558" t="str">
            <v>CORREA CARLOS ROBERTO</v>
          </cell>
        </row>
        <row r="4559">
          <cell r="A4559">
            <v>71704842</v>
          </cell>
          <cell r="B4559" t="str">
            <v>CARMONA JOHN EVERT</v>
          </cell>
        </row>
        <row r="4560">
          <cell r="A4560">
            <v>71711059</v>
          </cell>
          <cell r="B4560" t="str">
            <v>GUZMAN ARGUMEDO HENRY</v>
          </cell>
        </row>
        <row r="4561">
          <cell r="A4561">
            <v>71740923</v>
          </cell>
          <cell r="B4561" t="str">
            <v>TRANSGAVIRIA</v>
          </cell>
        </row>
        <row r="4562">
          <cell r="A4562">
            <v>71751308</v>
          </cell>
          <cell r="B4562" t="str">
            <v>PAPELERIA MADRID</v>
          </cell>
        </row>
        <row r="4563">
          <cell r="A4563">
            <v>71782711</v>
          </cell>
          <cell r="B4563" t="str">
            <v>TIQUE GALLO JOSE ALBERTO</v>
          </cell>
        </row>
        <row r="4564">
          <cell r="A4564">
            <v>71790380</v>
          </cell>
          <cell r="B4564" t="str">
            <v>DIEGO ORTIZ</v>
          </cell>
        </row>
        <row r="4565">
          <cell r="A4565">
            <v>71868321</v>
          </cell>
          <cell r="B4565" t="str">
            <v>RAMIREZ JULIAN</v>
          </cell>
        </row>
        <row r="4566">
          <cell r="A4566">
            <v>71869228</v>
          </cell>
          <cell r="B4566" t="str">
            <v>RUA GILDARDO</v>
          </cell>
        </row>
        <row r="4567">
          <cell r="A4567">
            <v>71937107</v>
          </cell>
          <cell r="B4567" t="str">
            <v>MORENO RENTERIA LUIS ALONSO</v>
          </cell>
        </row>
        <row r="4568">
          <cell r="A4568">
            <v>71937944</v>
          </cell>
          <cell r="B4568" t="str">
            <v>RIVERA POSSO CARLOS ANTONIO</v>
          </cell>
        </row>
        <row r="4569">
          <cell r="A4569">
            <v>71941561</v>
          </cell>
          <cell r="B4569" t="str">
            <v>IBARGUEN MORENO SENEN</v>
          </cell>
        </row>
        <row r="4570">
          <cell r="A4570">
            <v>71945359</v>
          </cell>
          <cell r="B4570" t="str">
            <v>PALACIO MOSQUERA ALEXANDER</v>
          </cell>
        </row>
        <row r="4571">
          <cell r="A4571">
            <v>71951443</v>
          </cell>
          <cell r="B4571" t="str">
            <v>VELEZ CARLOS</v>
          </cell>
        </row>
        <row r="4572">
          <cell r="A4572">
            <v>71975559</v>
          </cell>
          <cell r="B4572" t="str">
            <v>NARANJO QUINTERO JAIME</v>
          </cell>
        </row>
        <row r="4573">
          <cell r="A4573">
            <v>72140516</v>
          </cell>
          <cell r="B4573" t="str">
            <v>GUTIERREZ LUIS FERNANDO</v>
          </cell>
        </row>
        <row r="4574">
          <cell r="A4574">
            <v>72172598</v>
          </cell>
          <cell r="B4574" t="str">
            <v>OROZCO JUAN CARLOS</v>
          </cell>
        </row>
        <row r="4575">
          <cell r="A4575">
            <v>73072162</v>
          </cell>
          <cell r="B4575" t="str">
            <v>DUARTE JURADO GABINO</v>
          </cell>
        </row>
        <row r="4576">
          <cell r="A4576">
            <v>73077305</v>
          </cell>
          <cell r="B4576" t="str">
            <v>PATINO VELEZ HENRY DE JESUS</v>
          </cell>
        </row>
        <row r="4577">
          <cell r="A4577">
            <v>73080390</v>
          </cell>
          <cell r="B4577" t="str">
            <v>HERRERA SALOMON</v>
          </cell>
        </row>
        <row r="4578">
          <cell r="A4578">
            <v>73095058</v>
          </cell>
          <cell r="B4578" t="str">
            <v>SOLARTE MUNOZ EDGAR EDUARDO</v>
          </cell>
        </row>
        <row r="4579">
          <cell r="A4579">
            <v>73152481</v>
          </cell>
          <cell r="B4579" t="str">
            <v>GONZALES HINCAPIE JORGE ALIRI</v>
          </cell>
        </row>
        <row r="4580">
          <cell r="A4580">
            <v>73562568</v>
          </cell>
          <cell r="B4580" t="str">
            <v>RODRIGUEZ MORENO DIONISIO</v>
          </cell>
        </row>
        <row r="4581">
          <cell r="A4581">
            <v>74338836</v>
          </cell>
          <cell r="B4581" t="str">
            <v>PARQUEADERO LOS REYES AV CALI</v>
          </cell>
        </row>
        <row r="4582">
          <cell r="A4582">
            <v>75000818</v>
          </cell>
          <cell r="B4582" t="str">
            <v>FLORISTERIA ANDES</v>
          </cell>
        </row>
        <row r="4583">
          <cell r="A4583">
            <v>75002436</v>
          </cell>
          <cell r="B4583" t="str">
            <v>DUQUE C MARINO</v>
          </cell>
        </row>
        <row r="4584">
          <cell r="A4584">
            <v>75037413</v>
          </cell>
          <cell r="B4584" t="str">
            <v>ROMAN ORLEY DE JESUS</v>
          </cell>
        </row>
        <row r="4585">
          <cell r="A4585">
            <v>75046811</v>
          </cell>
          <cell r="B4585" t="str">
            <v>GIRALDO HUMBERTO</v>
          </cell>
        </row>
        <row r="4586">
          <cell r="A4586">
            <v>75055901</v>
          </cell>
          <cell r="B4586" t="str">
            <v>RAMIREZ MARIN JOSE FERLEY</v>
          </cell>
        </row>
        <row r="4587">
          <cell r="A4587">
            <v>75067989</v>
          </cell>
          <cell r="B4587" t="str">
            <v>GIRALDO LEONARDO</v>
          </cell>
        </row>
        <row r="4588">
          <cell r="A4588">
            <v>75069788</v>
          </cell>
          <cell r="B4588" t="str">
            <v>CASTRO LUIS</v>
          </cell>
        </row>
        <row r="4589">
          <cell r="A4589">
            <v>75070549</v>
          </cell>
          <cell r="B4589" t="str">
            <v>NARANJO ARIEL MAURICIO</v>
          </cell>
        </row>
        <row r="4590">
          <cell r="A4590">
            <v>75076793</v>
          </cell>
          <cell r="B4590" t="str">
            <v>LEON TORRES HANNER ARCESIO</v>
          </cell>
        </row>
        <row r="4591">
          <cell r="A4591">
            <v>75080876</v>
          </cell>
          <cell r="B4591" t="str">
            <v>BALLESTEROS SALAZAR MIGUEL AN</v>
          </cell>
        </row>
        <row r="4592">
          <cell r="A4592">
            <v>75081885</v>
          </cell>
          <cell r="B4592" t="str">
            <v>VARGAS CARLOS</v>
          </cell>
        </row>
        <row r="4593">
          <cell r="A4593">
            <v>75086652</v>
          </cell>
          <cell r="B4593" t="str">
            <v>PATINO MARTINEZ JAVIER ANDRES</v>
          </cell>
        </row>
        <row r="4594">
          <cell r="A4594">
            <v>75087961</v>
          </cell>
          <cell r="B4594" t="str">
            <v>PATIÑO JOSE</v>
          </cell>
        </row>
        <row r="4595">
          <cell r="A4595">
            <v>75144381</v>
          </cell>
          <cell r="B4595" t="str">
            <v>ARIAS JORGE I</v>
          </cell>
        </row>
        <row r="4596">
          <cell r="A4596">
            <v>75145550</v>
          </cell>
          <cell r="B4596" t="str">
            <v>CARDONA JOSE ARLEY</v>
          </cell>
        </row>
        <row r="4597">
          <cell r="A4597">
            <v>75145853</v>
          </cell>
          <cell r="B4597" t="str">
            <v>GOMEZ ALEXANDER</v>
          </cell>
        </row>
        <row r="4598">
          <cell r="A4598">
            <v>75206679</v>
          </cell>
          <cell r="B4598" t="str">
            <v>CORREA HUMBERTO</v>
          </cell>
        </row>
        <row r="4599">
          <cell r="A4599">
            <v>76001004</v>
          </cell>
          <cell r="B4599" t="str">
            <v>DORMAN LLANTEN JOSE</v>
          </cell>
        </row>
        <row r="4600">
          <cell r="A4600">
            <v>76002959</v>
          </cell>
          <cell r="B4600" t="str">
            <v>ZAPE GUEJIA LUIS FREDY</v>
          </cell>
        </row>
        <row r="4601">
          <cell r="A4601">
            <v>76002973</v>
          </cell>
          <cell r="B4601" t="str">
            <v>MEDINA GUEGIA NORBEY HOLMES</v>
          </cell>
        </row>
        <row r="4602">
          <cell r="A4602">
            <v>76029081</v>
          </cell>
          <cell r="B4602" t="str">
            <v>GUZMAN ASTAIZA FREDY</v>
          </cell>
        </row>
        <row r="4603">
          <cell r="A4603">
            <v>76029584</v>
          </cell>
          <cell r="B4603" t="str">
            <v>GUTIERREZ GUECHE NORBEY ENRIQ</v>
          </cell>
        </row>
        <row r="4604">
          <cell r="A4604">
            <v>76030008</v>
          </cell>
          <cell r="B4604" t="str">
            <v>MONTENEGRO GUTIERREZ FIDENCIO</v>
          </cell>
        </row>
        <row r="4605">
          <cell r="A4605">
            <v>76041307</v>
          </cell>
          <cell r="B4605" t="str">
            <v>BIKI NOBBY</v>
          </cell>
        </row>
        <row r="4606">
          <cell r="A4606">
            <v>76041390</v>
          </cell>
          <cell r="B4606" t="str">
            <v>RODRIGUEZ HECTOR FABIO</v>
          </cell>
        </row>
        <row r="4607">
          <cell r="A4607">
            <v>76041580</v>
          </cell>
          <cell r="B4607" t="str">
            <v>REINA JOSE ANTONIO</v>
          </cell>
        </row>
        <row r="4608">
          <cell r="A4608">
            <v>76041911</v>
          </cell>
          <cell r="B4608" t="str">
            <v>BUENO FABIO</v>
          </cell>
        </row>
        <row r="4609">
          <cell r="A4609">
            <v>76043085</v>
          </cell>
          <cell r="B4609" t="str">
            <v>ANGULO LUIS ARMANDO</v>
          </cell>
        </row>
        <row r="4610">
          <cell r="A4610">
            <v>76044154</v>
          </cell>
          <cell r="B4610" t="str">
            <v>GARCIA GIL LUBER HERNEY</v>
          </cell>
        </row>
        <row r="4611">
          <cell r="A4611">
            <v>76044459</v>
          </cell>
          <cell r="B4611" t="str">
            <v>MOLINA MARLON</v>
          </cell>
        </row>
        <row r="4612">
          <cell r="A4612">
            <v>76046212</v>
          </cell>
          <cell r="B4612" t="str">
            <v>FERNANDEZ PATINO MAURICIO</v>
          </cell>
        </row>
        <row r="4613">
          <cell r="A4613">
            <v>76050229</v>
          </cell>
          <cell r="B4613" t="str">
            <v>BALANTA APONZA FANOR</v>
          </cell>
        </row>
        <row r="4614">
          <cell r="A4614">
            <v>76069788</v>
          </cell>
          <cell r="B4614" t="str">
            <v>ARBOLEDA ARIAS JIMENA</v>
          </cell>
        </row>
        <row r="4615">
          <cell r="A4615">
            <v>76142013</v>
          </cell>
          <cell r="B4615" t="str">
            <v>MEJIA MINA RUBIEL ALONSO</v>
          </cell>
        </row>
        <row r="4616">
          <cell r="A4616">
            <v>76142113</v>
          </cell>
          <cell r="B4616" t="str">
            <v>MEJIA MINA RUBIEL ALONSO</v>
          </cell>
        </row>
        <row r="4617">
          <cell r="A4617">
            <v>76175070</v>
          </cell>
          <cell r="B4617" t="str">
            <v>GARCES ALVEIRO</v>
          </cell>
        </row>
        <row r="4618">
          <cell r="A4618">
            <v>76216032</v>
          </cell>
          <cell r="B4618" t="str">
            <v>ACOSTA GERARDO</v>
          </cell>
        </row>
        <row r="4619">
          <cell r="A4619">
            <v>76216750</v>
          </cell>
          <cell r="B4619" t="str">
            <v>CAICEDO MINA DIEGO HERNANDO</v>
          </cell>
        </row>
        <row r="4620">
          <cell r="A4620">
            <v>76224703</v>
          </cell>
          <cell r="B4620" t="str">
            <v>CARABALI NAZARIT LUIS YOANY</v>
          </cell>
        </row>
        <row r="4621">
          <cell r="A4621">
            <v>76224914</v>
          </cell>
          <cell r="B4621" t="str">
            <v>MARROQUIN SANDOVAL OCTAVIO</v>
          </cell>
        </row>
        <row r="4622">
          <cell r="A4622">
            <v>76225214</v>
          </cell>
          <cell r="B4622" t="str">
            <v>LUCUMI JOSE NOEL</v>
          </cell>
        </row>
        <row r="4623">
          <cell r="A4623">
            <v>76233651</v>
          </cell>
          <cell r="B4623" t="str">
            <v>LASSO COSME CARLOS ALBERTO</v>
          </cell>
        </row>
        <row r="4624">
          <cell r="A4624">
            <v>76237066</v>
          </cell>
          <cell r="B4624" t="str">
            <v>MOYAN MENDEZ ALEXANDER</v>
          </cell>
        </row>
        <row r="4625">
          <cell r="A4625">
            <v>76237169</v>
          </cell>
          <cell r="B4625" t="str">
            <v>RODRIGUEZ CAICEDO JUAN CARLOS</v>
          </cell>
        </row>
        <row r="4626">
          <cell r="A4626">
            <v>76256165</v>
          </cell>
          <cell r="B4626" t="str">
            <v>HIDALGO BALANTA ENIVER</v>
          </cell>
        </row>
        <row r="4627">
          <cell r="A4627">
            <v>76257609</v>
          </cell>
          <cell r="B4627" t="str">
            <v>IBARRA JOSE NOE</v>
          </cell>
        </row>
        <row r="4628">
          <cell r="A4628">
            <v>76259464</v>
          </cell>
          <cell r="B4628" t="str">
            <v>TUNUBALA PECHENE ALFREDO ANTO</v>
          </cell>
        </row>
        <row r="4629">
          <cell r="A4629">
            <v>76264840</v>
          </cell>
          <cell r="B4629" t="str">
            <v>LASO ERAZO SEGUNDO GREGORIO</v>
          </cell>
        </row>
        <row r="4630">
          <cell r="A4630">
            <v>76270805</v>
          </cell>
          <cell r="B4630" t="str">
            <v>ARRECHEA HURTADO ARNULFO</v>
          </cell>
        </row>
        <row r="4631">
          <cell r="A4631">
            <v>76270837</v>
          </cell>
          <cell r="B4631" t="str">
            <v>ARRECHEA DIAZ UARDIN</v>
          </cell>
        </row>
        <row r="4632">
          <cell r="A4632">
            <v>76270850</v>
          </cell>
          <cell r="B4632" t="str">
            <v>ARRECHEA HURTADO GABRIEL</v>
          </cell>
        </row>
        <row r="4633">
          <cell r="A4633">
            <v>76270878</v>
          </cell>
          <cell r="B4633" t="str">
            <v>GARCIA TEGUE EDWIN</v>
          </cell>
        </row>
        <row r="4634">
          <cell r="A4634">
            <v>76270955</v>
          </cell>
          <cell r="B4634" t="str">
            <v>TEGUE MINA RAUL</v>
          </cell>
        </row>
        <row r="4635">
          <cell r="A4635">
            <v>76270982</v>
          </cell>
          <cell r="B4635" t="str">
            <v>GARCIA CARABALI ELIMARDEN</v>
          </cell>
        </row>
        <row r="4636">
          <cell r="A4636">
            <v>76285847</v>
          </cell>
          <cell r="B4636" t="str">
            <v>MONTILLA ARLEYO</v>
          </cell>
        </row>
        <row r="4637">
          <cell r="A4637">
            <v>76288202</v>
          </cell>
          <cell r="B4637" t="str">
            <v>GUTIERREZ JOSE RICARDO</v>
          </cell>
        </row>
        <row r="4638">
          <cell r="A4638">
            <v>76290054</v>
          </cell>
          <cell r="B4638" t="str">
            <v>ALARCON MUNOZ MIGUEL ANGEL</v>
          </cell>
        </row>
        <row r="4639">
          <cell r="A4639">
            <v>76290163</v>
          </cell>
          <cell r="B4639" t="str">
            <v>BONILLA VAZQUEZ JUAN JOSE</v>
          </cell>
        </row>
        <row r="4640">
          <cell r="A4640">
            <v>76290169</v>
          </cell>
          <cell r="B4640" t="str">
            <v>QUIRA YATA LEOPOLDO</v>
          </cell>
        </row>
        <row r="4641">
          <cell r="A4641">
            <v>76290625</v>
          </cell>
          <cell r="B4641" t="str">
            <v>CALAMBAS AVIRAMA JAROL</v>
          </cell>
        </row>
        <row r="4642">
          <cell r="A4642">
            <v>76294099</v>
          </cell>
          <cell r="B4642" t="str">
            <v>OMEN QUINAYAS EDMER</v>
          </cell>
        </row>
        <row r="4643">
          <cell r="A4643">
            <v>76294443</v>
          </cell>
          <cell r="B4643" t="str">
            <v>OMEN QUINAYAS EDILMO</v>
          </cell>
        </row>
        <row r="4644">
          <cell r="A4644">
            <v>76294605</v>
          </cell>
          <cell r="B4644" t="str">
            <v>QUINAYAS OMEN DIMAR</v>
          </cell>
        </row>
        <row r="4645">
          <cell r="A4645">
            <v>76296083</v>
          </cell>
          <cell r="B4645" t="str">
            <v>GUZMAN ASTAIZA FABIO</v>
          </cell>
        </row>
        <row r="4646">
          <cell r="A4646">
            <v>76296271</v>
          </cell>
          <cell r="B4646" t="str">
            <v>CERTUCHE MONTENEGRO EDGAR JAI</v>
          </cell>
        </row>
        <row r="4647">
          <cell r="A4647">
            <v>76296710</v>
          </cell>
          <cell r="B4647" t="str">
            <v>GUZMAN ASTAIZA ARMANDO</v>
          </cell>
        </row>
        <row r="4648">
          <cell r="A4648">
            <v>76302534</v>
          </cell>
          <cell r="B4648" t="str">
            <v>CAICEDO OBANDO EDIER MILDRET</v>
          </cell>
        </row>
        <row r="4649">
          <cell r="A4649">
            <v>76302864</v>
          </cell>
          <cell r="B4649" t="str">
            <v>CAMPO GUTIERREZ DIDIER JAVIER</v>
          </cell>
        </row>
        <row r="4650">
          <cell r="A4650">
            <v>76304811</v>
          </cell>
          <cell r="B4650" t="str">
            <v>YANDI CAMAYO JOAQUIN DARIO</v>
          </cell>
        </row>
        <row r="4651">
          <cell r="A4651">
            <v>76305197</v>
          </cell>
          <cell r="B4651" t="str">
            <v>RAMOS CERON JULIO CESAR</v>
          </cell>
        </row>
        <row r="4652">
          <cell r="A4652">
            <v>76305658</v>
          </cell>
          <cell r="B4652" t="str">
            <v>LOPEZ VALENCIA EUSTORGIO FERN</v>
          </cell>
        </row>
        <row r="4653">
          <cell r="A4653">
            <v>76307307</v>
          </cell>
          <cell r="B4653" t="str">
            <v>MOSQUERA CAMPO DIEGO FERNANDO</v>
          </cell>
        </row>
        <row r="4654">
          <cell r="A4654">
            <v>76308411</v>
          </cell>
          <cell r="B4654" t="str">
            <v>GARZON QUINTIN VICTOR HUGO</v>
          </cell>
        </row>
        <row r="4655">
          <cell r="A4655">
            <v>76308863</v>
          </cell>
          <cell r="B4655" t="str">
            <v>ALEGRIA JUAN CARLOS</v>
          </cell>
        </row>
        <row r="4656">
          <cell r="A4656">
            <v>76309265</v>
          </cell>
          <cell r="B4656" t="str">
            <v>ILES TORO GABRIEL ALONSO</v>
          </cell>
        </row>
        <row r="4657">
          <cell r="A4657">
            <v>76309908</v>
          </cell>
          <cell r="B4657" t="str">
            <v>VALENCIA LUIS CARLOS</v>
          </cell>
        </row>
        <row r="4658">
          <cell r="A4658">
            <v>76310668</v>
          </cell>
          <cell r="B4658" t="str">
            <v>CUARTAS ESPINOSA JHON JAIRO</v>
          </cell>
        </row>
        <row r="4659">
          <cell r="A4659">
            <v>76310867</v>
          </cell>
          <cell r="B4659" t="str">
            <v>SATIZABAL R CARLOS J</v>
          </cell>
        </row>
        <row r="4660">
          <cell r="A4660">
            <v>76312099</v>
          </cell>
          <cell r="B4660" t="str">
            <v>CASTANO HERNANDEZ RUBEN DARIO</v>
          </cell>
        </row>
        <row r="4661">
          <cell r="A4661">
            <v>76313091</v>
          </cell>
          <cell r="B4661" t="str">
            <v>ZAMBRANO PAZ VICTOR HUGO</v>
          </cell>
        </row>
        <row r="4662">
          <cell r="A4662">
            <v>76314266</v>
          </cell>
          <cell r="B4662" t="str">
            <v>AVIRAMA EIBER</v>
          </cell>
        </row>
        <row r="4663">
          <cell r="A4663">
            <v>76316054</v>
          </cell>
          <cell r="B4663" t="str">
            <v>MUNOZ GALINDEZ JAVIER</v>
          </cell>
        </row>
        <row r="4664">
          <cell r="A4664">
            <v>76316083</v>
          </cell>
          <cell r="B4664" t="str">
            <v>VARGAS CELSO</v>
          </cell>
        </row>
        <row r="4665">
          <cell r="A4665">
            <v>76316109</v>
          </cell>
          <cell r="B4665" t="str">
            <v>FERNANDEZ DUENAS JAIME</v>
          </cell>
        </row>
        <row r="4666">
          <cell r="A4666">
            <v>76317062</v>
          </cell>
          <cell r="B4666" t="str">
            <v>SANDOVAL MUNOZ EDUAR FERNANDO</v>
          </cell>
        </row>
        <row r="4667">
          <cell r="A4667">
            <v>76318220</v>
          </cell>
          <cell r="B4667" t="str">
            <v>CAMPO OSCAR RODRIGO</v>
          </cell>
        </row>
        <row r="4668">
          <cell r="A4668">
            <v>76321480</v>
          </cell>
          <cell r="B4668" t="str">
            <v>CONCHA ANGEL FERNANDO</v>
          </cell>
        </row>
        <row r="4669">
          <cell r="A4669">
            <v>76322563</v>
          </cell>
          <cell r="B4669" t="str">
            <v>FLOREZ CANENCIO ALEJANDRO</v>
          </cell>
        </row>
        <row r="4670">
          <cell r="A4670">
            <v>76323692</v>
          </cell>
          <cell r="B4670" t="str">
            <v>RESTAURANTE BAR PURA CASTA RO</v>
          </cell>
        </row>
        <row r="4671">
          <cell r="A4671">
            <v>76324408</v>
          </cell>
          <cell r="B4671" t="str">
            <v>YANDY CAMAYO WILLIAN EMIR</v>
          </cell>
        </row>
        <row r="4672">
          <cell r="A4672">
            <v>76325038</v>
          </cell>
          <cell r="B4672" t="str">
            <v>FERNANDEZ TINTINAGO JESUS ALB</v>
          </cell>
        </row>
        <row r="4673">
          <cell r="A4673">
            <v>76325632</v>
          </cell>
          <cell r="B4673" t="str">
            <v>GOMEZ CAMILO</v>
          </cell>
        </row>
        <row r="4674">
          <cell r="A4674">
            <v>76327154</v>
          </cell>
          <cell r="B4674" t="str">
            <v>SOLARTE BOLANOS CRISTOBAL</v>
          </cell>
        </row>
        <row r="4675">
          <cell r="A4675">
            <v>76328837</v>
          </cell>
          <cell r="B4675" t="str">
            <v>GALVIZ DIAZ JHON HAROLD</v>
          </cell>
        </row>
        <row r="4676">
          <cell r="A4676">
            <v>76329064</v>
          </cell>
          <cell r="B4676" t="str">
            <v>VILLA CARLOS FERNANDO</v>
          </cell>
        </row>
        <row r="4677">
          <cell r="A4677">
            <v>76329271</v>
          </cell>
          <cell r="B4677" t="str">
            <v>ASTAIZA VASQUEZ MAIER FERNAND</v>
          </cell>
        </row>
        <row r="4678">
          <cell r="A4678">
            <v>76329879</v>
          </cell>
          <cell r="B4678" t="str">
            <v>VELASCO TORO LUIS ALVARO</v>
          </cell>
        </row>
        <row r="4679">
          <cell r="A4679">
            <v>76330703</v>
          </cell>
          <cell r="B4679" t="str">
            <v>DIAZ CARLOS ALFONSO</v>
          </cell>
        </row>
        <row r="4680">
          <cell r="A4680">
            <v>76330721</v>
          </cell>
          <cell r="B4680" t="str">
            <v>BENAVIDES PALMA NESTOR HENRY</v>
          </cell>
        </row>
        <row r="4681">
          <cell r="A4681">
            <v>76335378</v>
          </cell>
          <cell r="B4681" t="str">
            <v>LASSO URBANO WILMER ANTONIO</v>
          </cell>
        </row>
        <row r="4682">
          <cell r="A4682">
            <v>76335738</v>
          </cell>
          <cell r="B4682" t="str">
            <v>LASSO URBANO BRAIAN CAMILO</v>
          </cell>
        </row>
        <row r="4683">
          <cell r="A4683">
            <v>76336516</v>
          </cell>
          <cell r="B4683" t="str">
            <v>ARARAT HECTOR FABIO</v>
          </cell>
        </row>
        <row r="4684">
          <cell r="A4684">
            <v>76337131</v>
          </cell>
          <cell r="B4684" t="str">
            <v>RTE LA AMENAZA VERDE</v>
          </cell>
        </row>
        <row r="4685">
          <cell r="A4685">
            <v>76337956</v>
          </cell>
          <cell r="B4685" t="str">
            <v>POPO NAZARIT LUIS CARLOS</v>
          </cell>
        </row>
        <row r="4686">
          <cell r="A4686">
            <v>76339181</v>
          </cell>
          <cell r="B4686" t="str">
            <v>CASTRO JOSE LUIS</v>
          </cell>
        </row>
        <row r="4687">
          <cell r="A4687">
            <v>76339635</v>
          </cell>
          <cell r="B4687" t="str">
            <v>OCORO BALANTA ANTONIO</v>
          </cell>
        </row>
        <row r="4688">
          <cell r="A4688">
            <v>76350646</v>
          </cell>
          <cell r="B4688" t="str">
            <v>MIRANDA CAMPO DUBER ALIRIO</v>
          </cell>
        </row>
        <row r="4689">
          <cell r="A4689">
            <v>77007901</v>
          </cell>
          <cell r="B4689" t="str">
            <v>GARCES PADILLA HECTOR MARIO</v>
          </cell>
        </row>
        <row r="4690">
          <cell r="A4690">
            <v>77032113</v>
          </cell>
          <cell r="B4690" t="str">
            <v>PINTO DAZA FERMIN</v>
          </cell>
        </row>
        <row r="4691">
          <cell r="A4691">
            <v>77162933</v>
          </cell>
          <cell r="B4691" t="str">
            <v>SERRANO MARTINEZ EDIER ENRIQU</v>
          </cell>
        </row>
        <row r="4692">
          <cell r="A4692">
            <v>77262160</v>
          </cell>
          <cell r="B4692" t="str">
            <v>JARAMILLO JUAN CARLOS</v>
          </cell>
        </row>
        <row r="4693">
          <cell r="A4693">
            <v>78044459</v>
          </cell>
          <cell r="B4693" t="str">
            <v>MOLINA VILLA MARLON</v>
          </cell>
        </row>
        <row r="4694">
          <cell r="A4694">
            <v>78106496</v>
          </cell>
          <cell r="B4694" t="str">
            <v>MARQUEZ BARRIOS IVAN EMIRO</v>
          </cell>
        </row>
        <row r="4695">
          <cell r="A4695">
            <v>78716731</v>
          </cell>
          <cell r="B4695" t="str">
            <v>ECHEVERRY CARDONA OCTAVIO AND</v>
          </cell>
        </row>
        <row r="4696">
          <cell r="A4696">
            <v>78755873</v>
          </cell>
          <cell r="B4696" t="str">
            <v>TORRES EMILIA</v>
          </cell>
        </row>
        <row r="4697">
          <cell r="A4697">
            <v>78756952</v>
          </cell>
          <cell r="B4697" t="str">
            <v>GARCIA SENA LIBARDO ANTONIO</v>
          </cell>
        </row>
        <row r="4698">
          <cell r="A4698">
            <v>79051607</v>
          </cell>
          <cell r="B4698" t="str">
            <v>ORTIZ MUNOZ MAXIMILIANO</v>
          </cell>
        </row>
        <row r="4699">
          <cell r="A4699">
            <v>79057668</v>
          </cell>
          <cell r="B4699" t="str">
            <v>CARDENAS OSWALDO</v>
          </cell>
        </row>
        <row r="4700">
          <cell r="A4700">
            <v>79116025</v>
          </cell>
          <cell r="B4700" t="str">
            <v>DE LA CRUZ OLIVEROS HECTOR FA</v>
          </cell>
        </row>
        <row r="4701">
          <cell r="A4701">
            <v>79124710</v>
          </cell>
          <cell r="B4701" t="str">
            <v>AGUILON RICARDO FRENOS DEL PA</v>
          </cell>
        </row>
        <row r="4702">
          <cell r="A4702">
            <v>79129092</v>
          </cell>
          <cell r="B4702" t="str">
            <v>MORENO MELGAREJO CARLOS ALBER</v>
          </cell>
        </row>
        <row r="4703">
          <cell r="A4703">
            <v>79141864</v>
          </cell>
          <cell r="B4703" t="str">
            <v>PLAZAS GUTIERREZ JORGE ENRIQU</v>
          </cell>
        </row>
        <row r="4704">
          <cell r="A4704">
            <v>79150988</v>
          </cell>
          <cell r="B4704" t="str">
            <v>SUAREZ RIOS JAIME HERNANDO</v>
          </cell>
        </row>
        <row r="4705">
          <cell r="A4705">
            <v>79153481</v>
          </cell>
          <cell r="B4705" t="str">
            <v>DIAZ RIVERA MIGUEL ARMANDO</v>
          </cell>
        </row>
        <row r="4706">
          <cell r="A4706">
            <v>79162205</v>
          </cell>
          <cell r="B4706" t="str">
            <v>BRAVO RAMIREZ URIEL</v>
          </cell>
        </row>
        <row r="4707">
          <cell r="A4707">
            <v>79170187</v>
          </cell>
          <cell r="B4707" t="str">
            <v>ROJAS TORRES JORGE STICH</v>
          </cell>
        </row>
        <row r="4708">
          <cell r="A4708">
            <v>79223744</v>
          </cell>
          <cell r="B4708" t="str">
            <v>GACHAMA WALTEROS ASDRUBAL</v>
          </cell>
        </row>
        <row r="4709">
          <cell r="A4709">
            <v>79238586</v>
          </cell>
          <cell r="B4709" t="str">
            <v>CABRERA HERNAN</v>
          </cell>
        </row>
        <row r="4710">
          <cell r="A4710">
            <v>79259364</v>
          </cell>
          <cell r="B4710" t="str">
            <v>ROMERO GERARDO</v>
          </cell>
        </row>
        <row r="4711">
          <cell r="A4711">
            <v>79260830</v>
          </cell>
          <cell r="B4711" t="str">
            <v>GAVIRIA PINTO EDINSON</v>
          </cell>
        </row>
        <row r="4712">
          <cell r="A4712">
            <v>79262174</v>
          </cell>
          <cell r="B4712" t="str">
            <v>ARIZA ROJAS JAIME</v>
          </cell>
        </row>
        <row r="4713">
          <cell r="A4713">
            <v>79267476</v>
          </cell>
          <cell r="B4713" t="str">
            <v>CASTILLO ORLANDO</v>
          </cell>
        </row>
        <row r="4714">
          <cell r="A4714">
            <v>79270739</v>
          </cell>
          <cell r="B4714" t="str">
            <v>HOYOS OCAMPO EDGARDO</v>
          </cell>
        </row>
        <row r="4715">
          <cell r="A4715">
            <v>79277576</v>
          </cell>
          <cell r="B4715" t="str">
            <v>ROMERO ORTIZ JORGE ENRIQUE</v>
          </cell>
        </row>
        <row r="4716">
          <cell r="A4716">
            <v>79280509</v>
          </cell>
          <cell r="B4716" t="str">
            <v>ALARMAS CALICHE</v>
          </cell>
        </row>
        <row r="4717">
          <cell r="A4717">
            <v>79305277</v>
          </cell>
          <cell r="B4717" t="str">
            <v>VIRGUEZ BENITEZ SEGUNDO</v>
          </cell>
        </row>
        <row r="4718">
          <cell r="A4718">
            <v>79305693</v>
          </cell>
          <cell r="B4718" t="str">
            <v>SUAREZ VALERO WILLIAM</v>
          </cell>
        </row>
        <row r="4719">
          <cell r="A4719">
            <v>79308043</v>
          </cell>
          <cell r="B4719" t="str">
            <v>GARZON GUZMAN ALEJANDRO</v>
          </cell>
        </row>
        <row r="4720">
          <cell r="A4720">
            <v>79309294</v>
          </cell>
          <cell r="B4720" t="str">
            <v>ARAY JIMENEZ ANDRES</v>
          </cell>
        </row>
        <row r="4721">
          <cell r="A4721">
            <v>79346426</v>
          </cell>
          <cell r="B4721" t="str">
            <v>CORREA OLAVE WILLIAM</v>
          </cell>
        </row>
        <row r="4722">
          <cell r="A4722">
            <v>79375823</v>
          </cell>
          <cell r="B4722" t="str">
            <v>LONDONO JORGE RENE</v>
          </cell>
        </row>
        <row r="4723">
          <cell r="A4723">
            <v>79379285</v>
          </cell>
          <cell r="B4723" t="str">
            <v>BAEZ PEREZ JAIME</v>
          </cell>
        </row>
        <row r="4724">
          <cell r="A4724">
            <v>79408257</v>
          </cell>
          <cell r="B4724" t="str">
            <v>GALEANO OSPINA GABRIEL ANGEL</v>
          </cell>
        </row>
        <row r="4725">
          <cell r="A4725">
            <v>79443667</v>
          </cell>
          <cell r="B4725" t="str">
            <v>MILLAN GARAY JAVIER</v>
          </cell>
        </row>
        <row r="4726">
          <cell r="A4726">
            <v>79462260</v>
          </cell>
          <cell r="B4726" t="str">
            <v>VIDRIOS Y ENMARCACIONES MORA</v>
          </cell>
        </row>
        <row r="4727">
          <cell r="A4727">
            <v>79466164</v>
          </cell>
          <cell r="B4727" t="str">
            <v>SYSTEMS SOLUTIONS SHEKINAH</v>
          </cell>
        </row>
        <row r="4728">
          <cell r="A4728">
            <v>79502147</v>
          </cell>
          <cell r="B4728" t="str">
            <v>HECTOR FABIO LOPEZ DAVILA</v>
          </cell>
        </row>
        <row r="4729">
          <cell r="A4729">
            <v>79520311</v>
          </cell>
          <cell r="B4729" t="str">
            <v>BUSTOS CARLOS</v>
          </cell>
        </row>
        <row r="4730">
          <cell r="A4730">
            <v>79566575</v>
          </cell>
          <cell r="B4730" t="str">
            <v>LOPEZ PRECIADO JUAN CARLOS</v>
          </cell>
        </row>
        <row r="4731">
          <cell r="A4731">
            <v>79577484</v>
          </cell>
          <cell r="B4731" t="str">
            <v>BONILLA JOSE</v>
          </cell>
        </row>
        <row r="4732">
          <cell r="A4732">
            <v>79587880</v>
          </cell>
          <cell r="B4732" t="str">
            <v>ESPINOSA OSORIO DIEGO FERNAND</v>
          </cell>
        </row>
        <row r="4733">
          <cell r="A4733">
            <v>79637633</v>
          </cell>
          <cell r="B4733" t="str">
            <v>RANGEL PALENCIA RAFAEL GUILLE</v>
          </cell>
        </row>
        <row r="4734">
          <cell r="A4734">
            <v>79638183</v>
          </cell>
          <cell r="B4734" t="str">
            <v>GODOY GONZALEZ ALDEMAR</v>
          </cell>
        </row>
        <row r="4735">
          <cell r="A4735">
            <v>79638600</v>
          </cell>
          <cell r="B4735" t="str">
            <v>MORENO JAVIER</v>
          </cell>
        </row>
        <row r="4736">
          <cell r="A4736">
            <v>79706057</v>
          </cell>
          <cell r="B4736" t="str">
            <v>MONTEALEGRE MONTEALEGRE MAURI</v>
          </cell>
        </row>
        <row r="4737">
          <cell r="A4737">
            <v>79717812</v>
          </cell>
          <cell r="B4737" t="str">
            <v>DIAZ HERNANDEZ CARLOS NELSON</v>
          </cell>
        </row>
        <row r="4738">
          <cell r="A4738">
            <v>79720003</v>
          </cell>
          <cell r="B4738" t="str">
            <v>MAIL ROOM SERVICES</v>
          </cell>
        </row>
        <row r="4739">
          <cell r="A4739">
            <v>79753766</v>
          </cell>
          <cell r="B4739" t="str">
            <v>HOSPEDAJE Y PARQUEADERO BRICE</v>
          </cell>
        </row>
        <row r="4740">
          <cell r="A4740">
            <v>79766862</v>
          </cell>
          <cell r="B4740" t="str">
            <v>LEGUIZAMON CASTILLO HEINZ</v>
          </cell>
        </row>
        <row r="4741">
          <cell r="A4741">
            <v>79789344</v>
          </cell>
          <cell r="B4741" t="str">
            <v>PARRA HENAO EDINSON</v>
          </cell>
        </row>
        <row r="4742">
          <cell r="A4742">
            <v>79792722</v>
          </cell>
          <cell r="B4742" t="str">
            <v>ENRIQUEZ ERAZO JOSE VICENTE</v>
          </cell>
        </row>
        <row r="4743">
          <cell r="A4743">
            <v>79793628</v>
          </cell>
          <cell r="B4743" t="str">
            <v>ALVAREZ CRUZ CARLOS LIBARDO</v>
          </cell>
        </row>
        <row r="4744">
          <cell r="A4744">
            <v>79803961</v>
          </cell>
          <cell r="B4744" t="str">
            <v>MONTES MILCIADES</v>
          </cell>
        </row>
        <row r="4745">
          <cell r="A4745">
            <v>79805555</v>
          </cell>
          <cell r="B4745" t="str">
            <v>BRAVO JUAN CARLOS</v>
          </cell>
        </row>
        <row r="4746">
          <cell r="A4746">
            <v>79858172</v>
          </cell>
          <cell r="B4746" t="str">
            <v>FIGUEROA NUNEZ VERNETH</v>
          </cell>
        </row>
        <row r="4747">
          <cell r="A4747">
            <v>79951265</v>
          </cell>
          <cell r="B4747" t="str">
            <v>CAVIEDES SANCHEZ CARLOS AUGUS</v>
          </cell>
        </row>
        <row r="4748">
          <cell r="A4748">
            <v>79971840</v>
          </cell>
          <cell r="B4748" t="str">
            <v>BARAHONA VASQUEZ CARLOS ANDRE</v>
          </cell>
        </row>
        <row r="4749">
          <cell r="A4749">
            <v>79989618</v>
          </cell>
          <cell r="B4749" t="str">
            <v>MUNOZ GUTIERREZ WILL JOHN</v>
          </cell>
        </row>
        <row r="4750">
          <cell r="A4750">
            <v>80001047</v>
          </cell>
          <cell r="B4750" t="str">
            <v>MAYA Y BEDOYA LTDA</v>
          </cell>
        </row>
        <row r="4751">
          <cell r="A4751">
            <v>80009758</v>
          </cell>
          <cell r="B4751" t="str">
            <v>FERRETERIA LA PORTADA LTDA</v>
          </cell>
        </row>
        <row r="4752">
          <cell r="A4752">
            <v>80012931</v>
          </cell>
          <cell r="B4752" t="str">
            <v>SALAZAR WILLIAN</v>
          </cell>
        </row>
        <row r="4753">
          <cell r="A4753">
            <v>80031041</v>
          </cell>
          <cell r="B4753" t="str">
            <v>CASTILLO DIAZ CARLOS ANDRES</v>
          </cell>
        </row>
        <row r="4754">
          <cell r="A4754">
            <v>80036803</v>
          </cell>
          <cell r="B4754" t="str">
            <v>APONTE RAUL</v>
          </cell>
        </row>
        <row r="4755">
          <cell r="A4755">
            <v>80057284</v>
          </cell>
          <cell r="B4755" t="str">
            <v>VILLANUEVA DELGADO PEDRO</v>
          </cell>
        </row>
        <row r="4756">
          <cell r="A4756">
            <v>80089467</v>
          </cell>
          <cell r="B4756" t="str">
            <v>VARGAS PEREZ LUIS ANDRES</v>
          </cell>
        </row>
        <row r="4757">
          <cell r="A4757">
            <v>80092547</v>
          </cell>
          <cell r="B4757" t="str">
            <v>CALDERON GALINDEZ ALEXANDER</v>
          </cell>
        </row>
        <row r="4758">
          <cell r="A4758">
            <v>80167094</v>
          </cell>
          <cell r="B4758" t="str">
            <v>GIL PRECIADO JAVIER ANDRES</v>
          </cell>
        </row>
        <row r="4759">
          <cell r="A4759">
            <v>80206242</v>
          </cell>
          <cell r="B4759" t="str">
            <v>MANYOMA MURILLO LUIS CARLOS</v>
          </cell>
        </row>
        <row r="4760">
          <cell r="A4760">
            <v>80212681</v>
          </cell>
          <cell r="B4760" t="str">
            <v>ACOSTA NAGLES IVAN DARIO</v>
          </cell>
        </row>
        <row r="4761">
          <cell r="A4761">
            <v>80241877</v>
          </cell>
          <cell r="B4761" t="str">
            <v>LONGAS MURILLO JOSE ORLEY</v>
          </cell>
        </row>
        <row r="4762">
          <cell r="A4762">
            <v>80320736</v>
          </cell>
          <cell r="B4762" t="str">
            <v>HERNANDEZ PABLO</v>
          </cell>
        </row>
        <row r="4763">
          <cell r="A4763">
            <v>80352262</v>
          </cell>
          <cell r="B4763" t="str">
            <v>HERRERA ISMAEL</v>
          </cell>
        </row>
        <row r="4764">
          <cell r="A4764">
            <v>80360200</v>
          </cell>
          <cell r="B4764" t="str">
            <v>RIVEROS PEDRO MUNDIAL DE CAMP</v>
          </cell>
        </row>
        <row r="4765">
          <cell r="A4765">
            <v>80375891</v>
          </cell>
          <cell r="B4765" t="str">
            <v>RODRIGUEZ JOSE DANIEL</v>
          </cell>
        </row>
        <row r="4766">
          <cell r="A4766">
            <v>80383472</v>
          </cell>
          <cell r="B4766" t="str">
            <v>CARRILLO ARDILA JULIO</v>
          </cell>
        </row>
        <row r="4767">
          <cell r="A4767">
            <v>80411849</v>
          </cell>
          <cell r="B4767" t="str">
            <v>VARGAS GERMAN</v>
          </cell>
        </row>
        <row r="4768">
          <cell r="A4768">
            <v>80415972</v>
          </cell>
          <cell r="B4768" t="str">
            <v>PERDOMO MILLAN JAVIER</v>
          </cell>
        </row>
        <row r="4769">
          <cell r="A4769">
            <v>80416189</v>
          </cell>
          <cell r="B4769" t="str">
            <v>GARCIA TOVAR VICENTE</v>
          </cell>
        </row>
        <row r="4770">
          <cell r="A4770">
            <v>80416493</v>
          </cell>
          <cell r="B4770" t="str">
            <v>CARDONA ANIBAL T</v>
          </cell>
        </row>
        <row r="4771">
          <cell r="A4771">
            <v>80424940</v>
          </cell>
          <cell r="B4771" t="str">
            <v>ORTIZ RAMIREZ LEIDER</v>
          </cell>
        </row>
        <row r="4772">
          <cell r="A4772">
            <v>80435857</v>
          </cell>
          <cell r="B4772" t="str">
            <v>CANO CANAS JUAN CARLOS</v>
          </cell>
        </row>
        <row r="4773">
          <cell r="A4773">
            <v>80492723</v>
          </cell>
          <cell r="B4773" t="str">
            <v>JARAMILLO CALLE JAIRO JAVIER</v>
          </cell>
        </row>
        <row r="4774">
          <cell r="A4774">
            <v>80500613</v>
          </cell>
          <cell r="B4774" t="str">
            <v>PC&amp;M LTDA</v>
          </cell>
        </row>
        <row r="4775">
          <cell r="A4775">
            <v>80664892</v>
          </cell>
          <cell r="B4775" t="str">
            <v>GARZON PINEDA YEISON ALFREDO</v>
          </cell>
        </row>
        <row r="4776">
          <cell r="A4776">
            <v>80665140</v>
          </cell>
          <cell r="B4776" t="str">
            <v>ROMERO ANDRES JAVIER</v>
          </cell>
        </row>
        <row r="4777">
          <cell r="A4777">
            <v>80747297</v>
          </cell>
          <cell r="B4777" t="str">
            <v>PALACIOS QUINONES RICHARD GEO</v>
          </cell>
        </row>
        <row r="4778">
          <cell r="A4778">
            <v>80764433</v>
          </cell>
          <cell r="B4778" t="str">
            <v>ARDILA Q ROBINSON</v>
          </cell>
        </row>
        <row r="4779">
          <cell r="A4779">
            <v>80844694</v>
          </cell>
          <cell r="B4779" t="str">
            <v>CAMPESTRE ESPINAL</v>
          </cell>
        </row>
        <row r="4780">
          <cell r="A4780">
            <v>81312539</v>
          </cell>
          <cell r="B4780" t="str">
            <v>PLASTICOS LTDA</v>
          </cell>
        </row>
        <row r="4781">
          <cell r="A4781">
            <v>81405620</v>
          </cell>
          <cell r="B4781" t="str">
            <v>MAZO SILVIO</v>
          </cell>
        </row>
        <row r="4782">
          <cell r="A4782">
            <v>81700682</v>
          </cell>
          <cell r="B4782" t="str">
            <v>FABRICA DE MATERIALES INGENIE</v>
          </cell>
        </row>
        <row r="4783">
          <cell r="A4783">
            <v>82385111</v>
          </cell>
          <cell r="B4783" t="str">
            <v>OROBIO PALACIOS YEISON</v>
          </cell>
        </row>
        <row r="4784">
          <cell r="A4784">
            <v>82385229</v>
          </cell>
          <cell r="B4784" t="str">
            <v>RIVAS OSCAR EDUARDO</v>
          </cell>
        </row>
        <row r="4785">
          <cell r="A4785">
            <v>83015019</v>
          </cell>
          <cell r="B4785" t="str">
            <v>ARIAS AVIALES HECTOR</v>
          </cell>
        </row>
        <row r="4786">
          <cell r="A4786">
            <v>83041872</v>
          </cell>
          <cell r="B4786" t="str">
            <v>OJEDA LOPEZ CARLOS ARTURO</v>
          </cell>
        </row>
        <row r="4787">
          <cell r="A4787">
            <v>83055823</v>
          </cell>
          <cell r="B4787" t="str">
            <v>PARRA SAENZ JOSE LUIS</v>
          </cell>
        </row>
        <row r="4788">
          <cell r="A4788">
            <v>83086619</v>
          </cell>
          <cell r="B4788" t="str">
            <v>DIAZ F KENNEDY ALBERTO</v>
          </cell>
        </row>
        <row r="4789">
          <cell r="A4789">
            <v>83087338</v>
          </cell>
          <cell r="B4789" t="str">
            <v>TRUJILLO JOSE ANTONIO</v>
          </cell>
        </row>
        <row r="4790">
          <cell r="A4790">
            <v>83088019</v>
          </cell>
          <cell r="B4790" t="str">
            <v>MUNOZ PERDOMO ISMAEL</v>
          </cell>
        </row>
        <row r="4791">
          <cell r="A4791">
            <v>83093207</v>
          </cell>
          <cell r="B4791" t="str">
            <v>MONTERO ARIEL</v>
          </cell>
        </row>
        <row r="4792">
          <cell r="A4792">
            <v>83093612</v>
          </cell>
          <cell r="B4792" t="str">
            <v>TRUJILLO RODRIGUEZ OSCAR JULI</v>
          </cell>
        </row>
        <row r="4793">
          <cell r="A4793">
            <v>83161645</v>
          </cell>
          <cell r="B4793" t="str">
            <v>PLAZA TORRES JOSE FABIAN</v>
          </cell>
        </row>
        <row r="4794">
          <cell r="A4794">
            <v>83163495</v>
          </cell>
          <cell r="B4794" t="str">
            <v>RIVAS BECERRA JAVIER</v>
          </cell>
        </row>
        <row r="4795">
          <cell r="A4795">
            <v>83168812</v>
          </cell>
          <cell r="B4795" t="str">
            <v>RIVERA GUTIERREZ VICTOR JAVIE</v>
          </cell>
        </row>
        <row r="4796">
          <cell r="A4796">
            <v>83220658</v>
          </cell>
          <cell r="B4796" t="str">
            <v>HERRERA PERDOMO YILMAR</v>
          </cell>
        </row>
        <row r="4797">
          <cell r="A4797">
            <v>83221222</v>
          </cell>
          <cell r="B4797" t="str">
            <v>CABRERA SILVA EDIER</v>
          </cell>
        </row>
        <row r="4798">
          <cell r="A4798">
            <v>83226966</v>
          </cell>
          <cell r="B4798" t="str">
            <v>VELASCO LEMECHE JOAQUIN RICAR</v>
          </cell>
        </row>
        <row r="4799">
          <cell r="A4799">
            <v>83229064</v>
          </cell>
          <cell r="B4799" t="str">
            <v>TORRES SERNA ASMED</v>
          </cell>
        </row>
        <row r="4800">
          <cell r="A4800">
            <v>83229400</v>
          </cell>
          <cell r="B4800" t="str">
            <v>VARGAS GUZMAN JHON JAIRO</v>
          </cell>
        </row>
        <row r="4801">
          <cell r="A4801">
            <v>83247979</v>
          </cell>
          <cell r="B4801" t="str">
            <v>MORENO VELASQUEZ NILSO</v>
          </cell>
        </row>
        <row r="4802">
          <cell r="A4802">
            <v>83251947</v>
          </cell>
          <cell r="B4802" t="str">
            <v>PERDOMO BELTRAN MANUEL</v>
          </cell>
        </row>
        <row r="4803">
          <cell r="A4803">
            <v>83252062</v>
          </cell>
          <cell r="B4803" t="str">
            <v>TRUJILLO BETANCOURT ARMANDO</v>
          </cell>
        </row>
        <row r="4804">
          <cell r="A4804">
            <v>83254030</v>
          </cell>
          <cell r="B4804" t="str">
            <v>CABRERA NARVAEZ LEANDRO</v>
          </cell>
        </row>
        <row r="4805">
          <cell r="A4805">
            <v>83254130</v>
          </cell>
          <cell r="B4805" t="str">
            <v>REYES FREDDY DARIEL</v>
          </cell>
        </row>
        <row r="4806">
          <cell r="A4806">
            <v>83254493</v>
          </cell>
          <cell r="B4806" t="str">
            <v>BONILLA RAMIREZ OLIVER</v>
          </cell>
        </row>
        <row r="4807">
          <cell r="A4807">
            <v>84127760</v>
          </cell>
          <cell r="B4807" t="str">
            <v>FLORES WILSON</v>
          </cell>
        </row>
        <row r="4808">
          <cell r="A4808">
            <v>84621425</v>
          </cell>
          <cell r="B4808" t="str">
            <v>BUENO JAIRO</v>
          </cell>
        </row>
        <row r="4809">
          <cell r="A4809">
            <v>85451406</v>
          </cell>
          <cell r="B4809" t="str">
            <v>MANOSALVA CARLOS A</v>
          </cell>
        </row>
        <row r="4810">
          <cell r="A4810">
            <v>86001022</v>
          </cell>
          <cell r="B4810" t="str">
            <v>EL TIEMPO</v>
          </cell>
        </row>
        <row r="4811">
          <cell r="A4811">
            <v>86001584</v>
          </cell>
          <cell r="B4811" t="str">
            <v>MECANELECTRO S A</v>
          </cell>
        </row>
        <row r="4812">
          <cell r="A4812">
            <v>86002075</v>
          </cell>
          <cell r="B4812" t="str">
            <v>FERNANDEZ DIAZ EMILIO MANUEL</v>
          </cell>
        </row>
        <row r="4813">
          <cell r="A4813">
            <v>86003256</v>
          </cell>
          <cell r="B4813" t="str">
            <v>PORRAS ORJUELA WALTER</v>
          </cell>
        </row>
        <row r="4814">
          <cell r="A4814">
            <v>86084813</v>
          </cell>
          <cell r="B4814" t="str">
            <v>DIAZ DIAZ DIOMEDES</v>
          </cell>
        </row>
        <row r="4815">
          <cell r="A4815">
            <v>87025078</v>
          </cell>
          <cell r="B4815" t="str">
            <v>ORDONEZ ESTRELLA SAMUEL</v>
          </cell>
        </row>
        <row r="4816">
          <cell r="A4816">
            <v>87027535</v>
          </cell>
          <cell r="B4816" t="str">
            <v>LASSO TORRES GUILLERMO ANCISA</v>
          </cell>
        </row>
        <row r="4817">
          <cell r="A4817">
            <v>87028504</v>
          </cell>
          <cell r="B4817" t="str">
            <v>ARAUJO MUÑOZ NIXON ROLANDO</v>
          </cell>
        </row>
        <row r="4818">
          <cell r="A4818">
            <v>87066003</v>
          </cell>
          <cell r="B4818" t="str">
            <v>MARTOS CARLOS ALBERTO</v>
          </cell>
        </row>
        <row r="4819">
          <cell r="A4819">
            <v>87066150</v>
          </cell>
          <cell r="B4819" t="str">
            <v>CUACES CRISTIAN ANTONIO</v>
          </cell>
        </row>
        <row r="4820">
          <cell r="A4820">
            <v>87066460</v>
          </cell>
          <cell r="B4820" t="str">
            <v>GUZMAN BOLAÑOS CARLOS ANDRES</v>
          </cell>
        </row>
        <row r="4821">
          <cell r="A4821">
            <v>87246116</v>
          </cell>
          <cell r="B4821" t="str">
            <v>MUNOZ MUNOZ JOSE EDULFO</v>
          </cell>
        </row>
        <row r="4822">
          <cell r="A4822">
            <v>87246260</v>
          </cell>
          <cell r="B4822" t="str">
            <v>MARTINEZ ORDONEZ FERNANDO</v>
          </cell>
        </row>
        <row r="4823">
          <cell r="A4823">
            <v>87247600</v>
          </cell>
          <cell r="B4823" t="str">
            <v>BOLANOS BOLANOS ALBEIRO</v>
          </cell>
        </row>
        <row r="4824">
          <cell r="A4824">
            <v>87248773</v>
          </cell>
          <cell r="B4824" t="str">
            <v>MARTINEZ SUAREZ CAYO JAIME</v>
          </cell>
        </row>
        <row r="4825">
          <cell r="A4825">
            <v>87248936</v>
          </cell>
          <cell r="B4825" t="str">
            <v>URBANO MUÑOZ RODRIGO</v>
          </cell>
        </row>
        <row r="4826">
          <cell r="A4826">
            <v>87249465</v>
          </cell>
          <cell r="B4826" t="str">
            <v>MUNOS MUNOS EDINSON ADRIAN</v>
          </cell>
        </row>
        <row r="4827">
          <cell r="A4827">
            <v>87249480</v>
          </cell>
          <cell r="B4827" t="str">
            <v>BELTRAN LIBARDO</v>
          </cell>
        </row>
        <row r="4828">
          <cell r="A4828">
            <v>87249514</v>
          </cell>
          <cell r="B4828" t="str">
            <v>BELTRAN URBANO YOVANI RICARDO</v>
          </cell>
        </row>
        <row r="4829">
          <cell r="A4829">
            <v>87370030</v>
          </cell>
          <cell r="B4829" t="str">
            <v>QUINONES ANGULO INOCENCIO</v>
          </cell>
        </row>
        <row r="4830">
          <cell r="A4830">
            <v>87430255</v>
          </cell>
          <cell r="B4830" t="str">
            <v>VILLAREAL CORTES LEONIDAS</v>
          </cell>
        </row>
        <row r="4831">
          <cell r="A4831">
            <v>87431155</v>
          </cell>
          <cell r="B4831" t="str">
            <v>CAICEDO ANGULO EDINSON FRANCI</v>
          </cell>
        </row>
        <row r="4832">
          <cell r="A4832">
            <v>87431715</v>
          </cell>
          <cell r="B4832" t="str">
            <v>VALENCIA QUINONES VICTOR CESA</v>
          </cell>
        </row>
        <row r="4833">
          <cell r="A4833">
            <v>87432087</v>
          </cell>
          <cell r="B4833" t="str">
            <v>CABEZAS JOSE FREDY</v>
          </cell>
        </row>
        <row r="4834">
          <cell r="A4834">
            <v>87432317</v>
          </cell>
          <cell r="B4834" t="str">
            <v>CASTILLO LEYTON JOSE MAURICIO</v>
          </cell>
        </row>
        <row r="4835">
          <cell r="A4835">
            <v>87432695</v>
          </cell>
          <cell r="B4835" t="str">
            <v>VALLECILLA CORTES YOFFER JAVI</v>
          </cell>
        </row>
        <row r="4836">
          <cell r="A4836">
            <v>87432913</v>
          </cell>
          <cell r="B4836" t="str">
            <v>CORTES ANGULO EFREN</v>
          </cell>
        </row>
        <row r="4837">
          <cell r="A4837">
            <v>87432922</v>
          </cell>
          <cell r="B4837" t="str">
            <v>QUINONEZ GARCIA JOSE JARINSON</v>
          </cell>
        </row>
        <row r="4838">
          <cell r="A4838">
            <v>87433275</v>
          </cell>
          <cell r="B4838" t="str">
            <v>CORTES CORTES SEGUNDO JANER</v>
          </cell>
        </row>
        <row r="4839">
          <cell r="A4839">
            <v>87433307</v>
          </cell>
          <cell r="B4839" t="str">
            <v>CORTES LANDAZURY EDIS ENRIQUE</v>
          </cell>
        </row>
        <row r="4840">
          <cell r="A4840">
            <v>87433948</v>
          </cell>
          <cell r="B4840" t="str">
            <v>BENALCAZAR QUINONES JOSE NARC</v>
          </cell>
        </row>
        <row r="4841">
          <cell r="A4841">
            <v>87434069</v>
          </cell>
          <cell r="B4841" t="str">
            <v>RUA ANGULO SOCRATES GONZALO</v>
          </cell>
        </row>
        <row r="4842">
          <cell r="A4842">
            <v>87434531</v>
          </cell>
          <cell r="B4842" t="str">
            <v>RODRIGUEZ CASTILLO JOSE ALEXA</v>
          </cell>
        </row>
        <row r="4843">
          <cell r="A4843">
            <v>87470091</v>
          </cell>
          <cell r="B4843" t="str">
            <v>IMBAJOA IMBAJOA HECTOR JAVIER</v>
          </cell>
        </row>
        <row r="4844">
          <cell r="A4844">
            <v>87471736</v>
          </cell>
          <cell r="B4844" t="str">
            <v>BURBANO ALMEIDA JORGE ANTIDIO</v>
          </cell>
        </row>
        <row r="4845">
          <cell r="A4845">
            <v>87472100</v>
          </cell>
          <cell r="B4845" t="str">
            <v>PORTILLA B GERMAN</v>
          </cell>
        </row>
        <row r="4846">
          <cell r="A4846">
            <v>87473560</v>
          </cell>
          <cell r="B4846" t="str">
            <v>LOPEZ SALCEDO ALEXANDER</v>
          </cell>
        </row>
        <row r="4847">
          <cell r="A4847">
            <v>87716897</v>
          </cell>
          <cell r="B4847" t="str">
            <v>YANDUN PINCHAO LAUREANO HERNA</v>
          </cell>
        </row>
        <row r="4848">
          <cell r="A4848">
            <v>87720094</v>
          </cell>
          <cell r="B4848" t="str">
            <v>PERLAZA CUERO DAVINSON</v>
          </cell>
        </row>
        <row r="4849">
          <cell r="A4849">
            <v>87940341</v>
          </cell>
          <cell r="B4849" t="str">
            <v>MICOLTA MENDOZA RAFAEL</v>
          </cell>
        </row>
        <row r="4850">
          <cell r="A4850">
            <v>87941823</v>
          </cell>
          <cell r="B4850" t="str">
            <v>ORDONEZ VICTOR ABRAHAN</v>
          </cell>
        </row>
        <row r="4851">
          <cell r="A4851">
            <v>87941998</v>
          </cell>
          <cell r="B4851" t="str">
            <v>BORJA RUIZ GERARDO</v>
          </cell>
        </row>
        <row r="4852">
          <cell r="A4852">
            <v>87942188</v>
          </cell>
          <cell r="B4852" t="str">
            <v>MUNOZ TIMANA LUIS MILTON</v>
          </cell>
        </row>
        <row r="4853">
          <cell r="A4853">
            <v>87944958</v>
          </cell>
          <cell r="B4853" t="str">
            <v>QUIÑONEZ SAMUEL</v>
          </cell>
        </row>
        <row r="4854">
          <cell r="A4854">
            <v>87946223</v>
          </cell>
          <cell r="B4854" t="str">
            <v>CORTES RIVERA JOSE JAGUER</v>
          </cell>
        </row>
        <row r="4855">
          <cell r="A4855">
            <v>87946728</v>
          </cell>
          <cell r="B4855" t="str">
            <v>ZAMORA DIAZ MARIANO</v>
          </cell>
        </row>
        <row r="4856">
          <cell r="A4856">
            <v>87946938</v>
          </cell>
          <cell r="B4856" t="str">
            <v>GARCIA ESTUPINAN JOWAR ALEXIS</v>
          </cell>
        </row>
        <row r="4857">
          <cell r="A4857">
            <v>87949127</v>
          </cell>
          <cell r="B4857" t="str">
            <v>PRECIADO ALEX</v>
          </cell>
        </row>
        <row r="4858">
          <cell r="A4858">
            <v>87949662</v>
          </cell>
          <cell r="B4858" t="str">
            <v>RIVERA ROBINSON</v>
          </cell>
        </row>
        <row r="4859">
          <cell r="A4859">
            <v>87949736</v>
          </cell>
          <cell r="B4859" t="str">
            <v>CORTES MEZA NILSON</v>
          </cell>
        </row>
        <row r="4860">
          <cell r="A4860">
            <v>87949979</v>
          </cell>
          <cell r="B4860" t="str">
            <v>VALENCIA PERLAZA NESTOR EDUAR</v>
          </cell>
        </row>
        <row r="4861">
          <cell r="A4861">
            <v>88031956</v>
          </cell>
          <cell r="B4861" t="str">
            <v>PULIDO ROZO JESUS ALEXANDER</v>
          </cell>
        </row>
        <row r="4862">
          <cell r="A4862">
            <v>88158830</v>
          </cell>
          <cell r="B4862" t="str">
            <v>LINARES HUGO</v>
          </cell>
        </row>
        <row r="4863">
          <cell r="A4863">
            <v>88235879</v>
          </cell>
          <cell r="B4863" t="str">
            <v>USECHE SUAREZ LUIS ANTONIO</v>
          </cell>
        </row>
        <row r="4864">
          <cell r="A4864">
            <v>88558855</v>
          </cell>
          <cell r="B4864" t="str">
            <v>COBO GUSTAVO</v>
          </cell>
        </row>
        <row r="4865">
          <cell r="A4865">
            <v>89001550</v>
          </cell>
          <cell r="B4865" t="str">
            <v>HENAO SALDANA RODRIGO</v>
          </cell>
        </row>
        <row r="4866">
          <cell r="A4866">
            <v>89002637</v>
          </cell>
          <cell r="B4866" t="str">
            <v>FUERTES PABON CARLOS LENY</v>
          </cell>
        </row>
        <row r="4867">
          <cell r="A4867">
            <v>89003199</v>
          </cell>
          <cell r="B4867" t="str">
            <v>MOYA HERNANDEZ JULIO ALFONSO</v>
          </cell>
        </row>
        <row r="4868">
          <cell r="A4868">
            <v>89004131</v>
          </cell>
          <cell r="B4868" t="str">
            <v>ECHEVERRY RIOS JHON JAIRO</v>
          </cell>
        </row>
        <row r="4869">
          <cell r="A4869">
            <v>89004930</v>
          </cell>
          <cell r="B4869" t="str">
            <v>MONTOYA CIFUENTES JHON JAIRO</v>
          </cell>
        </row>
        <row r="4870">
          <cell r="A4870">
            <v>89007450</v>
          </cell>
          <cell r="B4870" t="str">
            <v>GONZALEZ EDWIN</v>
          </cell>
        </row>
        <row r="4871">
          <cell r="A4871">
            <v>90533364</v>
          </cell>
          <cell r="B4871" t="str">
            <v>SANABRIA CARLOS E</v>
          </cell>
        </row>
        <row r="4872">
          <cell r="A4872">
            <v>90664249</v>
          </cell>
          <cell r="B4872" t="str">
            <v>VARIEDADES KITZIA</v>
          </cell>
        </row>
        <row r="4873">
          <cell r="A4873">
            <v>91001600</v>
          </cell>
          <cell r="B4873" t="str">
            <v>SUAREZ RODRIGUEZ JOSE MANUEL</v>
          </cell>
        </row>
        <row r="4874">
          <cell r="A4874">
            <v>91001720</v>
          </cell>
          <cell r="B4874" t="str">
            <v>SAMACA HERNANDEZ GUSTAVO</v>
          </cell>
        </row>
        <row r="4875">
          <cell r="A4875">
            <v>91015423</v>
          </cell>
          <cell r="B4875" t="str">
            <v>MARTINEZ SANCHEZ GILBERTO</v>
          </cell>
        </row>
        <row r="4876">
          <cell r="A4876">
            <v>91016805</v>
          </cell>
          <cell r="B4876" t="str">
            <v>PINZON G HENRY</v>
          </cell>
        </row>
        <row r="4877">
          <cell r="A4877">
            <v>91067046</v>
          </cell>
          <cell r="B4877" t="str">
            <v>NAVAS VARGAS JOSE RAMON</v>
          </cell>
        </row>
        <row r="4878">
          <cell r="A4878">
            <v>91067538</v>
          </cell>
          <cell r="B4878" t="str">
            <v>CONTRERAS CHAVEZ CIRO ALFONSO</v>
          </cell>
        </row>
        <row r="4879">
          <cell r="A4879">
            <v>91068052</v>
          </cell>
          <cell r="B4879" t="str">
            <v>NINO GOMEZ LUIS GUILLERMO</v>
          </cell>
        </row>
        <row r="4880">
          <cell r="A4880">
            <v>91071028</v>
          </cell>
          <cell r="B4880" t="str">
            <v>PATINO GONZALEZ HUMBERTO</v>
          </cell>
        </row>
        <row r="4881">
          <cell r="A4881">
            <v>91131287</v>
          </cell>
          <cell r="B4881" t="str">
            <v>JAIME MORALES LUIS ANTONIO</v>
          </cell>
        </row>
        <row r="4882">
          <cell r="A4882">
            <v>91132921</v>
          </cell>
          <cell r="B4882" t="str">
            <v>ANGARITA MORENO DIEGO FERNAND</v>
          </cell>
        </row>
        <row r="4883">
          <cell r="A4883">
            <v>91133074</v>
          </cell>
          <cell r="B4883" t="str">
            <v>ARDILA GONZALEZ SANTIAGO</v>
          </cell>
        </row>
        <row r="4884">
          <cell r="A4884">
            <v>91133910</v>
          </cell>
          <cell r="B4884" t="str">
            <v>JEREZ FREDY ANTONIO</v>
          </cell>
        </row>
        <row r="4885">
          <cell r="A4885">
            <v>91134079</v>
          </cell>
          <cell r="B4885" t="str">
            <v>GONZALEZ VILLAMIL LUIS HUMBER</v>
          </cell>
        </row>
        <row r="4886">
          <cell r="A4886">
            <v>91134127</v>
          </cell>
          <cell r="B4886" t="str">
            <v>MENDEZ CARO EDUER</v>
          </cell>
        </row>
        <row r="4887">
          <cell r="A4887">
            <v>91134449</v>
          </cell>
          <cell r="B4887" t="str">
            <v>GALEANO BARRERA LEONEL</v>
          </cell>
        </row>
        <row r="4888">
          <cell r="A4888">
            <v>91134729</v>
          </cell>
          <cell r="B4888" t="str">
            <v>PEDRAZA HERNANDEZ JUAN GABRIE</v>
          </cell>
        </row>
        <row r="4889">
          <cell r="A4889">
            <v>91136080</v>
          </cell>
          <cell r="B4889" t="str">
            <v>GALEANO BARRERA DIOFELIN</v>
          </cell>
        </row>
        <row r="4890">
          <cell r="A4890">
            <v>91136323</v>
          </cell>
          <cell r="B4890" t="str">
            <v>RODRIGUEZ EDINSON</v>
          </cell>
        </row>
        <row r="4891">
          <cell r="A4891">
            <v>91136353</v>
          </cell>
          <cell r="B4891" t="str">
            <v>LOAIZA ROBINSON</v>
          </cell>
        </row>
        <row r="4892">
          <cell r="A4892">
            <v>91136523</v>
          </cell>
          <cell r="B4892" t="str">
            <v>GALEANO BARRERA RODOLFO</v>
          </cell>
        </row>
        <row r="4893">
          <cell r="A4893">
            <v>91136859</v>
          </cell>
          <cell r="B4893" t="str">
            <v>ALEY CIFUENTES BENEDICTO</v>
          </cell>
        </row>
        <row r="4894">
          <cell r="A4894">
            <v>91150269</v>
          </cell>
          <cell r="B4894" t="str">
            <v>TAPIAS YOBANY</v>
          </cell>
        </row>
        <row r="4895">
          <cell r="A4895">
            <v>91180010</v>
          </cell>
          <cell r="B4895" t="str">
            <v>JEREZ VERA EDWIN DANIEL</v>
          </cell>
        </row>
        <row r="4896">
          <cell r="A4896">
            <v>91181745</v>
          </cell>
          <cell r="B4896" t="str">
            <v>CONGOTA ESPINOZA JOSE DE JESU</v>
          </cell>
        </row>
        <row r="4897">
          <cell r="A4897">
            <v>91186285</v>
          </cell>
          <cell r="B4897" t="str">
            <v>CASTILLO VIRGUES JORGE ELIECE</v>
          </cell>
        </row>
        <row r="4898">
          <cell r="A4898">
            <v>91201424</v>
          </cell>
          <cell r="B4898" t="str">
            <v>ACUNA CALDERON JOSE TRINO</v>
          </cell>
        </row>
        <row r="4899">
          <cell r="A4899">
            <v>91201542</v>
          </cell>
          <cell r="B4899" t="str">
            <v>CALIXTO ROJAS GUSTAVO ALBERTO</v>
          </cell>
        </row>
        <row r="4900">
          <cell r="A4900">
            <v>91201683</v>
          </cell>
          <cell r="B4900" t="str">
            <v>LEAL MARIO</v>
          </cell>
        </row>
        <row r="4901">
          <cell r="A4901">
            <v>91204839</v>
          </cell>
          <cell r="B4901" t="str">
            <v>GOMEZ JAIRO</v>
          </cell>
        </row>
        <row r="4902">
          <cell r="A4902">
            <v>91211085</v>
          </cell>
          <cell r="B4902" t="str">
            <v>ANGARITA LEON OMAR</v>
          </cell>
        </row>
        <row r="4903">
          <cell r="A4903">
            <v>91211953</v>
          </cell>
          <cell r="B4903" t="str">
            <v>CHACUA JIMENEZ JOSE ELIECER</v>
          </cell>
        </row>
        <row r="4904">
          <cell r="A4904">
            <v>91226000</v>
          </cell>
          <cell r="B4904" t="str">
            <v>FUENTES LEON IRENARCO</v>
          </cell>
        </row>
        <row r="4905">
          <cell r="A4905">
            <v>91227798</v>
          </cell>
          <cell r="B4905" t="str">
            <v>HERNANDEZ ARIAS PASTOR</v>
          </cell>
        </row>
        <row r="4906">
          <cell r="A4906">
            <v>91228336</v>
          </cell>
          <cell r="B4906" t="str">
            <v>ORDONEZ VICTOR MANUEL</v>
          </cell>
        </row>
        <row r="4907">
          <cell r="A4907">
            <v>91230093</v>
          </cell>
          <cell r="B4907" t="str">
            <v>PATARROYO HERNANDEZ HUMBERTO</v>
          </cell>
        </row>
        <row r="4908">
          <cell r="A4908">
            <v>91230498</v>
          </cell>
          <cell r="B4908" t="str">
            <v>ACUNA SILVA JOSE PASCUAL</v>
          </cell>
        </row>
        <row r="4909">
          <cell r="A4909">
            <v>91232825</v>
          </cell>
          <cell r="B4909" t="str">
            <v>RUIZ SANTISTEBAN LUCAS</v>
          </cell>
        </row>
        <row r="4910">
          <cell r="A4910">
            <v>91235320</v>
          </cell>
          <cell r="B4910" t="str">
            <v>CHACON PABON NORBERTO</v>
          </cell>
        </row>
        <row r="4911">
          <cell r="A4911">
            <v>91236483</v>
          </cell>
          <cell r="B4911" t="str">
            <v>MANTILLA SERRANO JAIRO ALFONS</v>
          </cell>
        </row>
        <row r="4912">
          <cell r="A4912">
            <v>91236552</v>
          </cell>
          <cell r="B4912" t="str">
            <v>JEREZ VARGAS GERARDO</v>
          </cell>
        </row>
        <row r="4913">
          <cell r="A4913">
            <v>91239767</v>
          </cell>
          <cell r="B4913" t="str">
            <v>LOPEZ BARRIOS OMAR</v>
          </cell>
        </row>
        <row r="4914">
          <cell r="A4914">
            <v>91243853</v>
          </cell>
          <cell r="B4914" t="str">
            <v>PINILLA GOMEZ LUIS ALFONSO</v>
          </cell>
        </row>
        <row r="4915">
          <cell r="A4915">
            <v>91250420</v>
          </cell>
          <cell r="B4915" t="str">
            <v>CAMARGO SARMIENTO JOSE MANUEL</v>
          </cell>
        </row>
        <row r="4916">
          <cell r="A4916">
            <v>91257839</v>
          </cell>
          <cell r="B4916" t="str">
            <v>ROMERO CHACON ARCENIO</v>
          </cell>
        </row>
        <row r="4917">
          <cell r="A4917">
            <v>91260826</v>
          </cell>
          <cell r="B4917" t="str">
            <v>BAREO GUTIERREZ RAUL</v>
          </cell>
        </row>
        <row r="4918">
          <cell r="A4918">
            <v>91266417</v>
          </cell>
          <cell r="B4918" t="str">
            <v>BORRERO FAJARDO LUIS CARLOS</v>
          </cell>
        </row>
        <row r="4919">
          <cell r="A4919">
            <v>91272477</v>
          </cell>
          <cell r="B4919" t="str">
            <v>ARANGO GALLO ORLANDO DE JESUS</v>
          </cell>
        </row>
        <row r="4920">
          <cell r="A4920">
            <v>91274957</v>
          </cell>
          <cell r="B4920" t="str">
            <v>MORALES GALVIS OLINTO</v>
          </cell>
        </row>
        <row r="4921">
          <cell r="A4921">
            <v>91281499</v>
          </cell>
          <cell r="B4921" t="str">
            <v>ALARCON HERNANDEZ JUAN</v>
          </cell>
        </row>
        <row r="4922">
          <cell r="A4922">
            <v>91285031</v>
          </cell>
          <cell r="B4922" t="str">
            <v>SARABIA RINCON SILFREDO</v>
          </cell>
        </row>
        <row r="4923">
          <cell r="A4923">
            <v>91288248</v>
          </cell>
          <cell r="B4923" t="str">
            <v>PEREZ MUNOZ CARLOS JULIO</v>
          </cell>
        </row>
        <row r="4924">
          <cell r="A4924">
            <v>91291465</v>
          </cell>
          <cell r="B4924" t="str">
            <v>ARANGO MONSALVE NELSON DAVID</v>
          </cell>
        </row>
        <row r="4925">
          <cell r="A4925">
            <v>91292316</v>
          </cell>
          <cell r="B4925" t="str">
            <v>GONZALEZ GUTIERREZ MAURICIO</v>
          </cell>
        </row>
        <row r="4926">
          <cell r="A4926">
            <v>91294145</v>
          </cell>
          <cell r="B4926" t="str">
            <v>SILVA CARVAJAL VICTOR MANUEL</v>
          </cell>
        </row>
        <row r="4927">
          <cell r="A4927">
            <v>91295895</v>
          </cell>
          <cell r="B4927" t="str">
            <v>SERRANO SERRANO ALFONSO</v>
          </cell>
        </row>
        <row r="4928">
          <cell r="A4928">
            <v>91297097</v>
          </cell>
          <cell r="B4928" t="str">
            <v>CORDERO ARCHILA RICARDO</v>
          </cell>
        </row>
        <row r="4929">
          <cell r="A4929">
            <v>91298730</v>
          </cell>
          <cell r="B4929" t="str">
            <v>OSMA VEGA LUIS FERNANDO</v>
          </cell>
        </row>
        <row r="4930">
          <cell r="A4930">
            <v>91325184</v>
          </cell>
          <cell r="B4930" t="str">
            <v>ALMENDRALES PEREZ MILTON ALBE</v>
          </cell>
        </row>
        <row r="4931">
          <cell r="A4931">
            <v>91325841</v>
          </cell>
          <cell r="B4931" t="str">
            <v>LIZCANO ORTIZ FRANCISCO ANTON</v>
          </cell>
        </row>
        <row r="4932">
          <cell r="A4932">
            <v>91349477</v>
          </cell>
          <cell r="B4932" t="str">
            <v>GUERRERO GARCES JUSTINIANO</v>
          </cell>
        </row>
        <row r="4933">
          <cell r="A4933">
            <v>91357134</v>
          </cell>
          <cell r="B4933" t="str">
            <v>CAMARGO PEDRAZA JOSUE</v>
          </cell>
        </row>
        <row r="4934">
          <cell r="A4934">
            <v>91361086</v>
          </cell>
          <cell r="B4934" t="str">
            <v>CASTELLANOS VANEGAS REIMER</v>
          </cell>
        </row>
        <row r="4935">
          <cell r="A4935">
            <v>91361270</v>
          </cell>
          <cell r="B4935" t="str">
            <v>CHACON OMAR</v>
          </cell>
        </row>
        <row r="4936">
          <cell r="A4936">
            <v>91388132</v>
          </cell>
          <cell r="B4936" t="str">
            <v>CARVAJAL RAMIREZ FERNANDO</v>
          </cell>
        </row>
        <row r="4937">
          <cell r="A4937">
            <v>91420371</v>
          </cell>
          <cell r="B4937" t="str">
            <v>URIBE MARQUEZ LUIS ALEJANDRO</v>
          </cell>
        </row>
        <row r="4938">
          <cell r="A4938">
            <v>91423335</v>
          </cell>
          <cell r="B4938" t="str">
            <v>SUAREZ COBOS NELSON</v>
          </cell>
        </row>
        <row r="4939">
          <cell r="A4939">
            <v>91426077</v>
          </cell>
          <cell r="B4939" t="str">
            <v>RODRIGUEZ RODRIGUEZ DONALDO</v>
          </cell>
        </row>
        <row r="4940">
          <cell r="A4940">
            <v>91431712</v>
          </cell>
          <cell r="B4940" t="str">
            <v>PINILLA SANCHEZ OSCAR ARSENIO</v>
          </cell>
        </row>
        <row r="4941">
          <cell r="A4941">
            <v>91436998</v>
          </cell>
          <cell r="B4941" t="str">
            <v>SOLANO NARANJO JOSE LUIS</v>
          </cell>
        </row>
        <row r="4942">
          <cell r="A4942">
            <v>91439997</v>
          </cell>
          <cell r="B4942" t="str">
            <v>ORTEGA BAUTISTA ARNOL</v>
          </cell>
        </row>
        <row r="4943">
          <cell r="A4943">
            <v>91440780</v>
          </cell>
          <cell r="B4943" t="str">
            <v>VERGARA MORENO EDUARDO ENRIQU</v>
          </cell>
        </row>
        <row r="4944">
          <cell r="A4944">
            <v>91461496</v>
          </cell>
          <cell r="B4944" t="str">
            <v>GONZALES ORDONEZ FERNANDO</v>
          </cell>
        </row>
        <row r="4945">
          <cell r="A4945">
            <v>91463976</v>
          </cell>
          <cell r="B4945" t="str">
            <v>TORRES QUINONEZ SIMON</v>
          </cell>
        </row>
        <row r="4946">
          <cell r="A4946">
            <v>91471840</v>
          </cell>
          <cell r="B4946" t="str">
            <v>MORA TORRES JOSE VICENTE</v>
          </cell>
        </row>
        <row r="4947">
          <cell r="A4947">
            <v>91476047</v>
          </cell>
          <cell r="B4947" t="str">
            <v>RINCON SUAREZ HELADIO</v>
          </cell>
        </row>
        <row r="4948">
          <cell r="A4948">
            <v>91485559</v>
          </cell>
          <cell r="B4948" t="str">
            <v>SANCHEZ GUZMAN WILLINGTON EST</v>
          </cell>
        </row>
        <row r="4949">
          <cell r="A4949">
            <v>91489400</v>
          </cell>
          <cell r="B4949" t="str">
            <v>GARCIA FAJARDO LUDWING ERNEST</v>
          </cell>
        </row>
        <row r="4950">
          <cell r="A4950">
            <v>91494886</v>
          </cell>
          <cell r="B4950" t="str">
            <v>CORNEJO RUEDA LUIS FERNANDO</v>
          </cell>
        </row>
        <row r="4951">
          <cell r="A4951">
            <v>91497370</v>
          </cell>
          <cell r="B4951" t="str">
            <v>GIRALDO ARISTIZABAL PEDRO NEL</v>
          </cell>
        </row>
        <row r="4952">
          <cell r="A4952">
            <v>91509022</v>
          </cell>
          <cell r="B4952" t="str">
            <v>HERNANDEZ LOPEZ LUIS E</v>
          </cell>
        </row>
        <row r="4953">
          <cell r="A4953">
            <v>91509616</v>
          </cell>
          <cell r="B4953" t="str">
            <v>LOPEZ RUEDA TULIO RODRIGO</v>
          </cell>
        </row>
        <row r="4954">
          <cell r="A4954">
            <v>91513583</v>
          </cell>
          <cell r="B4954" t="str">
            <v>DALLOS LEON IVAN DARIO</v>
          </cell>
        </row>
        <row r="4955">
          <cell r="A4955">
            <v>91518044</v>
          </cell>
          <cell r="B4955" t="str">
            <v>LIZARAZO MELGAREJO EDGAR</v>
          </cell>
        </row>
        <row r="4956">
          <cell r="A4956">
            <v>91521204</v>
          </cell>
          <cell r="B4956" t="str">
            <v>GOMEZ VALBUENA JAIRO</v>
          </cell>
        </row>
        <row r="4957">
          <cell r="A4957">
            <v>91527933</v>
          </cell>
          <cell r="B4957" t="str">
            <v>REINA ROYA GUILLERMO AUGUSTO</v>
          </cell>
        </row>
        <row r="4958">
          <cell r="A4958">
            <v>91528501</v>
          </cell>
          <cell r="B4958" t="str">
            <v>GOMEZ GUARIN ELIECER</v>
          </cell>
        </row>
        <row r="4959">
          <cell r="A4959">
            <v>91528581</v>
          </cell>
          <cell r="B4959" t="str">
            <v>SARMIENTO RIOS JAIRO</v>
          </cell>
        </row>
        <row r="4960">
          <cell r="A4960">
            <v>91534154</v>
          </cell>
          <cell r="B4960" t="str">
            <v>GARCIA BENAVIDEZ JOSE IGNACIO</v>
          </cell>
        </row>
        <row r="4961">
          <cell r="A4961">
            <v>91539527</v>
          </cell>
          <cell r="B4961" t="str">
            <v>MEJIA MANTILLA RONAL</v>
          </cell>
        </row>
        <row r="4962">
          <cell r="A4962">
            <v>91541432</v>
          </cell>
          <cell r="B4962" t="str">
            <v>MARINO PEDRAZA JHON JAIRO</v>
          </cell>
        </row>
        <row r="4963">
          <cell r="A4963">
            <v>91909287</v>
          </cell>
          <cell r="B4963" t="str">
            <v>MENA HERNANDEZ FRANCY HELENA</v>
          </cell>
        </row>
        <row r="4964">
          <cell r="A4964">
            <v>92230492</v>
          </cell>
          <cell r="B4964" t="str">
            <v>BERRIO DE HOYOS JOSE DOLORES</v>
          </cell>
        </row>
        <row r="4965">
          <cell r="A4965">
            <v>92527777</v>
          </cell>
          <cell r="B4965" t="str">
            <v>FERNANDEZ DE LA ROSA DEIS ENR</v>
          </cell>
        </row>
        <row r="4966">
          <cell r="A4966">
            <v>92541955</v>
          </cell>
          <cell r="B4966" t="str">
            <v>MARQUEZ ROMERO CARLOS ANDRES</v>
          </cell>
        </row>
        <row r="4967">
          <cell r="A4967">
            <v>93180641</v>
          </cell>
          <cell r="B4967" t="str">
            <v>MONTOYA MORENO ARGIRO DE JESU</v>
          </cell>
        </row>
        <row r="4968">
          <cell r="A4968">
            <v>93235403</v>
          </cell>
          <cell r="B4968" t="str">
            <v>BONILLA VARGAS JOSE GLEISON</v>
          </cell>
        </row>
        <row r="4969">
          <cell r="A4969">
            <v>93294306</v>
          </cell>
          <cell r="B4969" t="str">
            <v>BEDOYA WILMER DE JESUS</v>
          </cell>
        </row>
        <row r="4970">
          <cell r="A4970">
            <v>93297407</v>
          </cell>
          <cell r="B4970" t="str">
            <v>QUINTERO MOISES</v>
          </cell>
        </row>
        <row r="4971">
          <cell r="A4971">
            <v>93337807</v>
          </cell>
          <cell r="B4971" t="str">
            <v>GOMEZ BARRETO LUIS EDUARDO</v>
          </cell>
        </row>
        <row r="4972">
          <cell r="A4972">
            <v>93357966</v>
          </cell>
          <cell r="B4972" t="str">
            <v>TORRES PUENTES LUIS ALFREDO</v>
          </cell>
        </row>
        <row r="4973">
          <cell r="A4973">
            <v>93362103</v>
          </cell>
          <cell r="B4973" t="str">
            <v>HERNANDEZ CARDENAS HERIBERTO</v>
          </cell>
        </row>
        <row r="4974">
          <cell r="A4974">
            <v>93368620</v>
          </cell>
          <cell r="B4974" t="str">
            <v>DIAZ HENAO JOHN FIZGERALD</v>
          </cell>
        </row>
        <row r="4975">
          <cell r="A4975">
            <v>93373482</v>
          </cell>
          <cell r="B4975" t="str">
            <v>BARRAGAN HENAO JUAN CARLOS</v>
          </cell>
        </row>
        <row r="4976">
          <cell r="A4976">
            <v>93385466</v>
          </cell>
          <cell r="B4976" t="str">
            <v>MENDOZA DELGADO VICTOR MANUEL</v>
          </cell>
        </row>
        <row r="4977">
          <cell r="A4977">
            <v>93389466</v>
          </cell>
          <cell r="B4977" t="str">
            <v>MENDOZA VICTOR MANUEL</v>
          </cell>
        </row>
        <row r="4978">
          <cell r="A4978">
            <v>93396207</v>
          </cell>
          <cell r="B4978" t="str">
            <v>MENDEZ AREVALO JOSE ANGEL</v>
          </cell>
        </row>
        <row r="4979">
          <cell r="A4979">
            <v>93397436</v>
          </cell>
          <cell r="B4979" t="str">
            <v>FLOREZ TRIANA GERMAN AUGUSTO</v>
          </cell>
        </row>
        <row r="4980">
          <cell r="A4980">
            <v>93419956</v>
          </cell>
          <cell r="B4980" t="str">
            <v>LUBRICANTES CERON LA 23</v>
          </cell>
        </row>
        <row r="4981">
          <cell r="A4981">
            <v>93437192</v>
          </cell>
          <cell r="B4981" t="str">
            <v>ARANGO OCAMPO EDUARDO ALONSO</v>
          </cell>
        </row>
        <row r="4982">
          <cell r="A4982">
            <v>93439070</v>
          </cell>
          <cell r="B4982" t="str">
            <v>GOMEZ JIMENEZ MARIO ANTONIO</v>
          </cell>
        </row>
        <row r="4983">
          <cell r="A4983">
            <v>94002521</v>
          </cell>
          <cell r="B4983" t="str">
            <v>SOLER JAVIER</v>
          </cell>
        </row>
        <row r="4984">
          <cell r="A4984">
            <v>94040791</v>
          </cell>
          <cell r="B4984" t="str">
            <v>GONZALEZ CARLOS ALBERTO</v>
          </cell>
        </row>
        <row r="4985">
          <cell r="A4985">
            <v>94041153</v>
          </cell>
          <cell r="B4985" t="str">
            <v>MICOLTA RIVERA JOSE ARLEY</v>
          </cell>
        </row>
        <row r="4986">
          <cell r="A4986">
            <v>94041248</v>
          </cell>
          <cell r="B4986" t="str">
            <v>VASQUEZ ARLEY</v>
          </cell>
        </row>
        <row r="4987">
          <cell r="A4987">
            <v>94041954</v>
          </cell>
          <cell r="B4987" t="str">
            <v>BONILLA SANCHEZ LUIS BERNARDO</v>
          </cell>
        </row>
        <row r="4988">
          <cell r="A4988">
            <v>94042227</v>
          </cell>
          <cell r="B4988" t="str">
            <v>BONILLA MOSQUERA JUAN CARLOS</v>
          </cell>
        </row>
        <row r="4989">
          <cell r="A4989">
            <v>94043284</v>
          </cell>
          <cell r="B4989" t="str">
            <v>PELAEZ JORGE ENRIQUE</v>
          </cell>
        </row>
        <row r="4990">
          <cell r="A4990">
            <v>94050226</v>
          </cell>
          <cell r="B4990" t="str">
            <v>DIAZ ARLEY</v>
          </cell>
        </row>
        <row r="4991">
          <cell r="A4991">
            <v>94050359</v>
          </cell>
          <cell r="B4991" t="str">
            <v>SANCHEZ MOLINA WILLIAM</v>
          </cell>
        </row>
        <row r="4992">
          <cell r="A4992">
            <v>94061289</v>
          </cell>
          <cell r="B4992" t="str">
            <v>BOTIA RIASCOS LUIS ANDRES</v>
          </cell>
        </row>
        <row r="4993">
          <cell r="A4993">
            <v>94061459</v>
          </cell>
          <cell r="B4993" t="str">
            <v>NIETO DIAZ CARLOS ARTURO</v>
          </cell>
        </row>
        <row r="4994">
          <cell r="A4994">
            <v>94064097</v>
          </cell>
          <cell r="B4994" t="str">
            <v>MARTINEZ MARTINEZ JHON EDIER</v>
          </cell>
        </row>
        <row r="4995">
          <cell r="A4995">
            <v>94064699</v>
          </cell>
          <cell r="B4995" t="str">
            <v>MENDEZ POLINDARA JHON JAIRO</v>
          </cell>
        </row>
        <row r="4996">
          <cell r="A4996">
            <v>94064900</v>
          </cell>
          <cell r="B4996" t="str">
            <v>ROJAS ESCOBAR OSCAR EDUARDO</v>
          </cell>
        </row>
        <row r="4997">
          <cell r="A4997">
            <v>94070127</v>
          </cell>
          <cell r="B4997" t="str">
            <v>OQUENDO A JULIO CESAR</v>
          </cell>
        </row>
        <row r="4998">
          <cell r="A4998">
            <v>94070350</v>
          </cell>
          <cell r="B4998" t="str">
            <v>VELASQUEZ RODRIGUEZ BREITNER</v>
          </cell>
        </row>
        <row r="4999">
          <cell r="A4999">
            <v>94070794</v>
          </cell>
          <cell r="B4999" t="str">
            <v>MURCIA MONROY CRISTIAN FERNAN</v>
          </cell>
        </row>
        <row r="5000">
          <cell r="A5000">
            <v>94070986</v>
          </cell>
          <cell r="B5000" t="str">
            <v>CARDENAS CONDE LUIS ALBERTO</v>
          </cell>
        </row>
        <row r="5001">
          <cell r="A5001">
            <v>94072128</v>
          </cell>
          <cell r="B5001" t="str">
            <v>COBO ZULUAGA JULIAN ALEJANDRO</v>
          </cell>
        </row>
        <row r="5002">
          <cell r="A5002">
            <v>94072594</v>
          </cell>
          <cell r="B5002" t="str">
            <v>BENAVIDES VALENCIA PEDRO LUIS</v>
          </cell>
        </row>
        <row r="5003">
          <cell r="A5003">
            <v>94073156</v>
          </cell>
          <cell r="B5003" t="str">
            <v>ARGUELLO RUEDA VICTOR MANUEL</v>
          </cell>
        </row>
        <row r="5004">
          <cell r="A5004">
            <v>94073633</v>
          </cell>
          <cell r="B5004" t="str">
            <v>ISAZA OSORIO OSCAR EDUARDO</v>
          </cell>
        </row>
        <row r="5005">
          <cell r="A5005">
            <v>94074743</v>
          </cell>
          <cell r="B5005" t="str">
            <v>COPY MACHINE</v>
          </cell>
        </row>
        <row r="5006">
          <cell r="A5006">
            <v>94074849</v>
          </cell>
          <cell r="B5006" t="str">
            <v>GRANJA MOSQUERA FREDDY ANTONI</v>
          </cell>
        </row>
        <row r="5007">
          <cell r="A5007">
            <v>94150190</v>
          </cell>
          <cell r="B5007" t="str">
            <v>ARCE ALEXANDER</v>
          </cell>
        </row>
        <row r="5008">
          <cell r="A5008">
            <v>94150555</v>
          </cell>
          <cell r="B5008" t="str">
            <v>MOLINA GUTIERREZ JUAN MANUEL</v>
          </cell>
        </row>
        <row r="5009">
          <cell r="A5009">
            <v>94152630</v>
          </cell>
          <cell r="B5009" t="str">
            <v>VALENCIA JEISON A</v>
          </cell>
        </row>
        <row r="5010">
          <cell r="A5010">
            <v>94153185</v>
          </cell>
          <cell r="B5010" t="str">
            <v>SERNA SERNA OSCAR EDWIN</v>
          </cell>
        </row>
        <row r="5011">
          <cell r="A5011">
            <v>94191481</v>
          </cell>
          <cell r="B5011" t="str">
            <v>VIDAL GUTIERREZ EDER</v>
          </cell>
        </row>
        <row r="5012">
          <cell r="A5012">
            <v>94194108</v>
          </cell>
          <cell r="B5012" t="str">
            <v>RIVAS PEDRO</v>
          </cell>
        </row>
        <row r="5013">
          <cell r="A5013">
            <v>94229666</v>
          </cell>
          <cell r="B5013" t="str">
            <v>PEREZ LONDONO ANTONIO</v>
          </cell>
        </row>
        <row r="5014">
          <cell r="A5014">
            <v>94229674</v>
          </cell>
          <cell r="B5014" t="str">
            <v>SANCHEZ SARASTY JORGE ELIECER</v>
          </cell>
        </row>
        <row r="5015">
          <cell r="A5015">
            <v>94229942</v>
          </cell>
          <cell r="B5015" t="str">
            <v>JIMENEZ AVILA JHON DEIVER</v>
          </cell>
        </row>
        <row r="5016">
          <cell r="A5016">
            <v>94232520</v>
          </cell>
          <cell r="B5016" t="str">
            <v>ORTIZ PUERTA JORGE IVAN</v>
          </cell>
        </row>
        <row r="5017">
          <cell r="A5017">
            <v>94233889</v>
          </cell>
          <cell r="B5017" t="str">
            <v>SANCHEZ GARCIA VICTOR ALFONSO</v>
          </cell>
        </row>
        <row r="5018">
          <cell r="A5018">
            <v>94250591</v>
          </cell>
          <cell r="B5018" t="str">
            <v>RUBIANO CETINA DURABIO</v>
          </cell>
        </row>
        <row r="5019">
          <cell r="A5019">
            <v>94250774</v>
          </cell>
          <cell r="B5019" t="str">
            <v>BERMUDEZ HERLANDY</v>
          </cell>
        </row>
        <row r="5020">
          <cell r="A5020">
            <v>94250891</v>
          </cell>
          <cell r="B5020" t="str">
            <v>RUBIANO DURABIO</v>
          </cell>
        </row>
        <row r="5021">
          <cell r="A5021">
            <v>94252594</v>
          </cell>
          <cell r="B5021" t="str">
            <v>IDARRAGA GARCIA ORLANDO DE LA</v>
          </cell>
        </row>
        <row r="5022">
          <cell r="A5022">
            <v>94254406</v>
          </cell>
          <cell r="B5022" t="str">
            <v>SUAREZ JORGE HORACIO</v>
          </cell>
        </row>
        <row r="5023">
          <cell r="A5023">
            <v>94257639</v>
          </cell>
          <cell r="B5023" t="str">
            <v>BALLESTEROS P DIEGO ALEXANDER</v>
          </cell>
        </row>
        <row r="5024">
          <cell r="A5024">
            <v>94265278</v>
          </cell>
          <cell r="B5024" t="str">
            <v>JAMES SOLARTE JAIRO</v>
          </cell>
        </row>
        <row r="5025">
          <cell r="A5025">
            <v>94265398</v>
          </cell>
          <cell r="B5025" t="str">
            <v>VASQUEZ MUÑOZ RAUL ALFONSO</v>
          </cell>
        </row>
        <row r="5026">
          <cell r="A5026">
            <v>94265629</v>
          </cell>
          <cell r="B5026" t="str">
            <v>RODRIGUEZ RAMIREZ LUIS</v>
          </cell>
        </row>
        <row r="5027">
          <cell r="A5027">
            <v>94265684</v>
          </cell>
          <cell r="B5027" t="str">
            <v>MUNOZ LOPEZ ABELINO HOMERO</v>
          </cell>
        </row>
        <row r="5028">
          <cell r="A5028">
            <v>94265777</v>
          </cell>
          <cell r="B5028" t="str">
            <v>FRANCO ALVARO</v>
          </cell>
        </row>
        <row r="5029">
          <cell r="A5029">
            <v>94265786</v>
          </cell>
          <cell r="B5029" t="str">
            <v>MOSQUERA BASTIDAS JHON HENRY</v>
          </cell>
        </row>
        <row r="5030">
          <cell r="A5030">
            <v>94265799</v>
          </cell>
          <cell r="B5030" t="str">
            <v>GUERRERO MONTES JHON JAIRO</v>
          </cell>
        </row>
        <row r="5031">
          <cell r="A5031">
            <v>94266620</v>
          </cell>
          <cell r="B5031" t="str">
            <v>SANCHEZ TABARES JOSE RAMON</v>
          </cell>
        </row>
        <row r="5032">
          <cell r="A5032">
            <v>94266934</v>
          </cell>
          <cell r="B5032" t="str">
            <v>GARZON PEDRO MAURICIO</v>
          </cell>
        </row>
        <row r="5033">
          <cell r="A5033">
            <v>94267022</v>
          </cell>
          <cell r="B5033" t="str">
            <v>MARIN CALDERON ALEXANDER</v>
          </cell>
        </row>
        <row r="5034">
          <cell r="A5034">
            <v>94269467</v>
          </cell>
          <cell r="B5034" t="str">
            <v>GUEVARA OCAMPO JOSE ARIEL</v>
          </cell>
        </row>
        <row r="5035">
          <cell r="A5035">
            <v>94274296</v>
          </cell>
          <cell r="B5035" t="str">
            <v>SALGADO CARLOS</v>
          </cell>
        </row>
        <row r="5036">
          <cell r="A5036">
            <v>94274936</v>
          </cell>
          <cell r="B5036" t="str">
            <v>PARQUEADERO K5</v>
          </cell>
        </row>
        <row r="5037">
          <cell r="A5037">
            <v>94277162</v>
          </cell>
          <cell r="B5037" t="str">
            <v>LENIS REYES CARLOS JULIO</v>
          </cell>
        </row>
        <row r="5038">
          <cell r="A5038">
            <v>94280189</v>
          </cell>
          <cell r="B5038" t="str">
            <v>JOHN JAIRO MARTINEZ</v>
          </cell>
        </row>
        <row r="5039">
          <cell r="A5039">
            <v>94282460</v>
          </cell>
          <cell r="B5039" t="str">
            <v>RIOS VALENCIA JOSE ORLANDO</v>
          </cell>
        </row>
        <row r="5040">
          <cell r="A5040">
            <v>94283291</v>
          </cell>
          <cell r="B5040" t="str">
            <v>MALES GUACA ENILSON</v>
          </cell>
        </row>
        <row r="5041">
          <cell r="A5041">
            <v>94283826</v>
          </cell>
          <cell r="B5041" t="str">
            <v>SAMBONI MUNOZ LUIS ALIRIO</v>
          </cell>
        </row>
        <row r="5042">
          <cell r="A5042">
            <v>94288439</v>
          </cell>
          <cell r="B5042" t="str">
            <v>BAQUERO RIAÑO ANDRES</v>
          </cell>
        </row>
        <row r="5043">
          <cell r="A5043">
            <v>94295001</v>
          </cell>
          <cell r="B5043" t="str">
            <v>BERNAL SANCHEZ ALBERTO</v>
          </cell>
        </row>
        <row r="5044">
          <cell r="A5044">
            <v>94295347</v>
          </cell>
          <cell r="B5044" t="str">
            <v>MONTOYA ALVARAN CESAR JULIO</v>
          </cell>
        </row>
        <row r="5045">
          <cell r="A5045">
            <v>94296474</v>
          </cell>
          <cell r="B5045" t="str">
            <v>CUASAPUD A  DANIEL ALFREDO</v>
          </cell>
        </row>
        <row r="5046">
          <cell r="A5046">
            <v>94303042</v>
          </cell>
          <cell r="B5046" t="str">
            <v>PAZ ROSERO GUSTAVO ADOLFO</v>
          </cell>
        </row>
        <row r="5047">
          <cell r="A5047">
            <v>94303123</v>
          </cell>
          <cell r="B5047" t="str">
            <v>HOYOS QUICENO ALEX GEROVAN</v>
          </cell>
        </row>
        <row r="5048">
          <cell r="A5048">
            <v>94305847</v>
          </cell>
          <cell r="B5048" t="str">
            <v>PARQUEADERO BOLIVAR</v>
          </cell>
        </row>
        <row r="5049">
          <cell r="A5049">
            <v>94306146</v>
          </cell>
          <cell r="B5049" t="str">
            <v>ALVAREZ COBO FABIAN RENE</v>
          </cell>
        </row>
        <row r="5050">
          <cell r="A5050">
            <v>94306455</v>
          </cell>
          <cell r="B5050" t="str">
            <v>HERRERA DERIAN FABIAN</v>
          </cell>
        </row>
        <row r="5051">
          <cell r="A5051">
            <v>94306806</v>
          </cell>
          <cell r="B5051" t="str">
            <v>CUERVO ARLEY</v>
          </cell>
        </row>
        <row r="5052">
          <cell r="A5052">
            <v>94307998</v>
          </cell>
          <cell r="B5052" t="str">
            <v>ROJAS ALMARIO HEBERT</v>
          </cell>
        </row>
        <row r="5053">
          <cell r="A5053">
            <v>94308129</v>
          </cell>
          <cell r="B5053" t="str">
            <v>ORDOÑEZ HUGO</v>
          </cell>
        </row>
        <row r="5054">
          <cell r="A5054">
            <v>94308168</v>
          </cell>
          <cell r="B5054" t="str">
            <v>DIEZ ROYKOVICH FERNANDO</v>
          </cell>
        </row>
        <row r="5055">
          <cell r="A5055">
            <v>94310085</v>
          </cell>
          <cell r="B5055" t="str">
            <v>RUBIANO HERRERA JHON JAIRO</v>
          </cell>
        </row>
        <row r="5056">
          <cell r="A5056">
            <v>94310468</v>
          </cell>
          <cell r="B5056" t="str">
            <v>ALVAREZ JIMENEZ LUIS ENRIQUE</v>
          </cell>
        </row>
        <row r="5057">
          <cell r="A5057">
            <v>94314369</v>
          </cell>
          <cell r="B5057" t="str">
            <v>GONZALEZ EDUARDO</v>
          </cell>
        </row>
        <row r="5058">
          <cell r="A5058">
            <v>94317005</v>
          </cell>
          <cell r="B5058" t="str">
            <v>GARCIA ARANGO DUBERNEY</v>
          </cell>
        </row>
        <row r="5059">
          <cell r="A5059">
            <v>94317066</v>
          </cell>
          <cell r="B5059" t="str">
            <v>OLAYA YESQUEN YIMMY</v>
          </cell>
        </row>
        <row r="5060">
          <cell r="A5060">
            <v>94317104</v>
          </cell>
          <cell r="B5060" t="str">
            <v>TORRES FRANCO JULIO CESAR</v>
          </cell>
        </row>
        <row r="5061">
          <cell r="A5061">
            <v>94317790</v>
          </cell>
          <cell r="B5061" t="str">
            <v>GARCIA POTES OSCAR FELIPE</v>
          </cell>
        </row>
        <row r="5062">
          <cell r="A5062">
            <v>94322926</v>
          </cell>
          <cell r="B5062" t="str">
            <v>AUTOSERVICIO EL RECREO DE ROZ</v>
          </cell>
        </row>
        <row r="5063">
          <cell r="A5063">
            <v>94325453</v>
          </cell>
          <cell r="B5063" t="str">
            <v>TILMANS PEREZ EIDERLAN</v>
          </cell>
        </row>
        <row r="5064">
          <cell r="A5064">
            <v>94326844</v>
          </cell>
          <cell r="B5064" t="str">
            <v>SALDARRIAGA CAICEDO JUAN ALFR</v>
          </cell>
        </row>
        <row r="5065">
          <cell r="A5065">
            <v>94327601</v>
          </cell>
          <cell r="B5065" t="str">
            <v>MOLINA BARBOSA LUIS FERNANDO</v>
          </cell>
        </row>
        <row r="5066">
          <cell r="A5066">
            <v>94330891</v>
          </cell>
          <cell r="B5066" t="str">
            <v>APARICIO ZUÑIGA ALEXANDER</v>
          </cell>
        </row>
        <row r="5067">
          <cell r="A5067">
            <v>94331127</v>
          </cell>
          <cell r="B5067" t="str">
            <v>CYAN</v>
          </cell>
        </row>
        <row r="5068">
          <cell r="A5068">
            <v>94331577</v>
          </cell>
          <cell r="B5068" t="str">
            <v>DIAZ PRIETO LUIS ARMANDO</v>
          </cell>
        </row>
        <row r="5069">
          <cell r="A5069">
            <v>94331743</v>
          </cell>
          <cell r="B5069" t="str">
            <v>LERMA BERMUDEZ DEYVER</v>
          </cell>
        </row>
        <row r="5070">
          <cell r="A5070">
            <v>94332304</v>
          </cell>
          <cell r="B5070" t="str">
            <v>HURTADO GOMEZ LUIS CARLOS</v>
          </cell>
        </row>
        <row r="5071">
          <cell r="A5071">
            <v>94355727</v>
          </cell>
          <cell r="B5071" t="str">
            <v>PERLAZA SANCHEZ JHON JAIRO</v>
          </cell>
        </row>
        <row r="5072">
          <cell r="A5072">
            <v>94355775</v>
          </cell>
          <cell r="B5072" t="str">
            <v>LORZA T PEDRO A</v>
          </cell>
        </row>
        <row r="5073">
          <cell r="A5073">
            <v>94361238</v>
          </cell>
          <cell r="B5073" t="str">
            <v>POLANCO JUAN CARLOS</v>
          </cell>
        </row>
        <row r="5074">
          <cell r="A5074">
            <v>94361621</v>
          </cell>
          <cell r="B5074" t="str">
            <v>ASTUDILLO LESMES JOSE RICARDO</v>
          </cell>
        </row>
        <row r="5075">
          <cell r="A5075">
            <v>94364625</v>
          </cell>
          <cell r="B5075" t="str">
            <v>GARCIA VALENCIA CARLOS ALBERT</v>
          </cell>
        </row>
        <row r="5076">
          <cell r="A5076">
            <v>94365741</v>
          </cell>
          <cell r="B5076" t="str">
            <v>HERNANDEZ JARAMILLO GERSON</v>
          </cell>
        </row>
        <row r="5077">
          <cell r="A5077">
            <v>94366018</v>
          </cell>
          <cell r="B5077" t="str">
            <v>BEITA BEJARANO WILLIAM</v>
          </cell>
        </row>
        <row r="5078">
          <cell r="A5078">
            <v>94366117</v>
          </cell>
          <cell r="B5078" t="str">
            <v>RAMIREZ BEDOYA LUIS FERNANDO</v>
          </cell>
        </row>
        <row r="5079">
          <cell r="A5079">
            <v>94368426</v>
          </cell>
          <cell r="B5079" t="str">
            <v>MEDINA R JHON JAIRO</v>
          </cell>
        </row>
        <row r="5080">
          <cell r="A5080">
            <v>94369528</v>
          </cell>
          <cell r="B5080" t="str">
            <v>DUQUE ALZATE JAIRO ALBERTO</v>
          </cell>
        </row>
        <row r="5081">
          <cell r="A5081">
            <v>94370599</v>
          </cell>
          <cell r="B5081" t="str">
            <v>LANDAZURI VARELA JHON ALEXAND</v>
          </cell>
        </row>
        <row r="5082">
          <cell r="A5082">
            <v>94370811</v>
          </cell>
          <cell r="B5082" t="str">
            <v>MARTINEZ ANAYA FABIO</v>
          </cell>
        </row>
        <row r="5083">
          <cell r="A5083">
            <v>94370892</v>
          </cell>
          <cell r="B5083" t="str">
            <v>ESPINOSA GOMEZ GUSTAVO</v>
          </cell>
        </row>
        <row r="5084">
          <cell r="A5084">
            <v>94371207</v>
          </cell>
          <cell r="B5084" t="str">
            <v>ELECTROREPARACIONES LA MEJOR</v>
          </cell>
        </row>
        <row r="5085">
          <cell r="A5085">
            <v>94371710</v>
          </cell>
          <cell r="B5085" t="str">
            <v>BASTO JUAN CARLOS</v>
          </cell>
        </row>
        <row r="5086">
          <cell r="A5086">
            <v>94372618</v>
          </cell>
          <cell r="B5086" t="str">
            <v>ROJAS TORRES EDUARDO</v>
          </cell>
        </row>
        <row r="5087">
          <cell r="A5087">
            <v>94372981</v>
          </cell>
          <cell r="B5087" t="str">
            <v>ALVAREZ JAIME ANDRES</v>
          </cell>
        </row>
        <row r="5088">
          <cell r="A5088">
            <v>94373517</v>
          </cell>
          <cell r="B5088" t="str">
            <v>DAZA DIAZ WILBEY</v>
          </cell>
        </row>
        <row r="5089">
          <cell r="A5089">
            <v>94373680</v>
          </cell>
          <cell r="B5089" t="str">
            <v>RUBIANO HERRERA WOLFRAN MANUE</v>
          </cell>
        </row>
        <row r="5090">
          <cell r="A5090">
            <v>94373726</v>
          </cell>
          <cell r="B5090" t="str">
            <v>MORENO RINCON FERNANDO</v>
          </cell>
        </row>
        <row r="5091">
          <cell r="A5091">
            <v>94374120</v>
          </cell>
          <cell r="B5091" t="str">
            <v>GONZALEZ ARENAS LUIS ALFONSO</v>
          </cell>
        </row>
        <row r="5092">
          <cell r="A5092">
            <v>94374147</v>
          </cell>
          <cell r="B5092" t="str">
            <v>ARCE JAVIER</v>
          </cell>
        </row>
        <row r="5093">
          <cell r="A5093">
            <v>94374190</v>
          </cell>
          <cell r="B5093" t="str">
            <v>RICARUTE G JUAN CARLOS</v>
          </cell>
        </row>
        <row r="5094">
          <cell r="A5094">
            <v>94374421</v>
          </cell>
          <cell r="B5094" t="str">
            <v>MARTINEZ CAMACHO JOHNN FREDDY</v>
          </cell>
        </row>
        <row r="5095">
          <cell r="A5095">
            <v>94374841</v>
          </cell>
          <cell r="B5095" t="str">
            <v>ANGEL GUTIERREZ ARLEX ALBERTO</v>
          </cell>
        </row>
        <row r="5096">
          <cell r="A5096">
            <v>94375672</v>
          </cell>
          <cell r="B5096" t="str">
            <v>FRANCO NELSON</v>
          </cell>
        </row>
        <row r="5097">
          <cell r="A5097">
            <v>94376797</v>
          </cell>
          <cell r="B5097" t="str">
            <v>PALACIOS MENDEZ ALEXANDER</v>
          </cell>
        </row>
        <row r="5098">
          <cell r="A5098">
            <v>94377599</v>
          </cell>
          <cell r="B5098" t="str">
            <v>OSPINA ULISES</v>
          </cell>
        </row>
        <row r="5099">
          <cell r="A5099">
            <v>94377734</v>
          </cell>
          <cell r="B5099" t="str">
            <v>PAPELERIA SANTAMARIA</v>
          </cell>
        </row>
        <row r="5100">
          <cell r="A5100">
            <v>94378184</v>
          </cell>
          <cell r="B5100" t="str">
            <v>TECNIRODAMIENTOS Y CADENAS</v>
          </cell>
        </row>
        <row r="5101">
          <cell r="A5101">
            <v>94378693</v>
          </cell>
          <cell r="B5101" t="str">
            <v>CUAN CASTANEDA JIMMY</v>
          </cell>
        </row>
        <row r="5102">
          <cell r="A5102">
            <v>94379188</v>
          </cell>
          <cell r="B5102" t="str">
            <v>CARCANO J MARCELLO</v>
          </cell>
        </row>
        <row r="5103">
          <cell r="A5103">
            <v>94379590</v>
          </cell>
          <cell r="B5103" t="str">
            <v>CABRERA PAZMINO NICOLAY ANDRE</v>
          </cell>
        </row>
        <row r="5104">
          <cell r="A5104">
            <v>94379716</v>
          </cell>
          <cell r="B5104" t="str">
            <v>VELEZ ALBEIRO</v>
          </cell>
        </row>
        <row r="5105">
          <cell r="A5105">
            <v>94380579</v>
          </cell>
          <cell r="B5105" t="str">
            <v>CALDERON ALEXANDER</v>
          </cell>
        </row>
        <row r="5106">
          <cell r="A5106">
            <v>94381659</v>
          </cell>
          <cell r="B5106" t="str">
            <v>PARRA JOSE ORLANDO</v>
          </cell>
        </row>
        <row r="5107">
          <cell r="A5107">
            <v>94381765</v>
          </cell>
          <cell r="B5107" t="str">
            <v>GAMBA HUGO ULISES</v>
          </cell>
        </row>
        <row r="5108">
          <cell r="A5108">
            <v>94383013</v>
          </cell>
          <cell r="B5108" t="str">
            <v>DINAS BALANTA ARLEX</v>
          </cell>
        </row>
        <row r="5109">
          <cell r="A5109">
            <v>94383319</v>
          </cell>
          <cell r="B5109" t="str">
            <v>MURILLO CELSO</v>
          </cell>
        </row>
        <row r="5110">
          <cell r="A5110">
            <v>94383993</v>
          </cell>
          <cell r="B5110" t="str">
            <v>MARIN CEBALLOS AIRTON DE JESU</v>
          </cell>
        </row>
        <row r="5111">
          <cell r="A5111">
            <v>94384184</v>
          </cell>
          <cell r="B5111" t="str">
            <v>RODRIGUEZ JURADO OMAR</v>
          </cell>
        </row>
        <row r="5112">
          <cell r="A5112">
            <v>94384426</v>
          </cell>
          <cell r="B5112" t="str">
            <v>MEDINA R  JHON JAIRO</v>
          </cell>
        </row>
        <row r="5113">
          <cell r="A5113">
            <v>94384782</v>
          </cell>
          <cell r="B5113" t="str">
            <v>DUQUE OBANDO FITZGERAL</v>
          </cell>
        </row>
        <row r="5114">
          <cell r="A5114">
            <v>94385227</v>
          </cell>
          <cell r="B5114" t="str">
            <v>QUINTERO JARVITH ALONSO</v>
          </cell>
        </row>
        <row r="5115">
          <cell r="A5115">
            <v>94385300</v>
          </cell>
          <cell r="B5115" t="str">
            <v>ECHEVERRY CARLOS</v>
          </cell>
        </row>
        <row r="5116">
          <cell r="A5116">
            <v>94388132</v>
          </cell>
          <cell r="B5116" t="str">
            <v>CARVAJAL RAMIREZ FERNANDO</v>
          </cell>
        </row>
        <row r="5117">
          <cell r="A5117">
            <v>94391623</v>
          </cell>
          <cell r="B5117" t="str">
            <v>BETANCOURTH LOTERO WILSON ARM</v>
          </cell>
        </row>
        <row r="5118">
          <cell r="A5118">
            <v>94393964</v>
          </cell>
          <cell r="B5118" t="str">
            <v>BERNAL EDGAR LOPEZ RESORTES L</v>
          </cell>
        </row>
        <row r="5119">
          <cell r="A5119">
            <v>94394079</v>
          </cell>
          <cell r="B5119" t="str">
            <v>BAQUERO SANCHEZ PEDRO UBALDO</v>
          </cell>
        </row>
        <row r="5120">
          <cell r="A5120">
            <v>94395284</v>
          </cell>
          <cell r="B5120" t="str">
            <v>MONTALLANTAS GOMEZ</v>
          </cell>
        </row>
        <row r="5121">
          <cell r="A5121">
            <v>94396574</v>
          </cell>
          <cell r="B5121" t="str">
            <v>NARVAEZ URBANO LUIS LEGARDO</v>
          </cell>
        </row>
        <row r="5122">
          <cell r="A5122">
            <v>94397623</v>
          </cell>
          <cell r="B5122" t="str">
            <v>LOPEZ CANTOR WILLIAM JAVIER</v>
          </cell>
        </row>
        <row r="5123">
          <cell r="A5123">
            <v>94398297</v>
          </cell>
          <cell r="B5123" t="str">
            <v>ROJAS RODRIGUEZ NORBEY</v>
          </cell>
        </row>
        <row r="5124">
          <cell r="A5124">
            <v>94398432</v>
          </cell>
          <cell r="B5124" t="str">
            <v>LABRADA NILSON</v>
          </cell>
        </row>
        <row r="5125">
          <cell r="A5125">
            <v>94398852</v>
          </cell>
          <cell r="B5125" t="str">
            <v>ARARAT VIAFARA JUAN CARLOS</v>
          </cell>
        </row>
        <row r="5126">
          <cell r="A5126">
            <v>94399650</v>
          </cell>
          <cell r="B5126" t="str">
            <v>MUNOZ YONDA JAIME</v>
          </cell>
        </row>
        <row r="5127">
          <cell r="A5127">
            <v>94400043</v>
          </cell>
          <cell r="B5127" t="str">
            <v>GUERRERO BEJARANO JAIDY</v>
          </cell>
        </row>
        <row r="5128">
          <cell r="A5128">
            <v>94400100</v>
          </cell>
          <cell r="B5128" t="str">
            <v>GOMEZ BETANCOURT MAURICIO</v>
          </cell>
        </row>
        <row r="5129">
          <cell r="A5129">
            <v>94400318</v>
          </cell>
          <cell r="B5129" t="str">
            <v>PUENTES JAIME</v>
          </cell>
        </row>
        <row r="5130">
          <cell r="A5130">
            <v>94400934</v>
          </cell>
          <cell r="B5130" t="str">
            <v>ZAPATA ZAPATA LEONARDO FABIO</v>
          </cell>
        </row>
        <row r="5131">
          <cell r="A5131">
            <v>94400973</v>
          </cell>
          <cell r="B5131" t="str">
            <v>ANGULO QUINONES ALEJANDRO</v>
          </cell>
        </row>
        <row r="5132">
          <cell r="A5132">
            <v>94401050</v>
          </cell>
          <cell r="B5132" t="str">
            <v>CAICEDO RIOS ROBINSON</v>
          </cell>
        </row>
        <row r="5133">
          <cell r="A5133">
            <v>94401164</v>
          </cell>
          <cell r="B5133" t="str">
            <v>SOLARTE ESPANA WIL WALTER</v>
          </cell>
        </row>
        <row r="5134">
          <cell r="A5134">
            <v>94401598</v>
          </cell>
          <cell r="B5134" t="str">
            <v>ORDONEZ TELLO JULIO CESAR</v>
          </cell>
        </row>
        <row r="5135">
          <cell r="A5135">
            <v>94401958</v>
          </cell>
          <cell r="B5135" t="str">
            <v>ORDONEZ TELLO JULIO CESAR</v>
          </cell>
        </row>
        <row r="5136">
          <cell r="A5136">
            <v>94401967</v>
          </cell>
          <cell r="B5136" t="str">
            <v>CAIZA SANCHEZ JHON JAIME</v>
          </cell>
        </row>
        <row r="5137">
          <cell r="A5137">
            <v>94402216</v>
          </cell>
          <cell r="B5137" t="str">
            <v>FERREALAMBRES LAS 15</v>
          </cell>
        </row>
        <row r="5138">
          <cell r="A5138">
            <v>94402384</v>
          </cell>
          <cell r="B5138" t="str">
            <v>INTERNET EL PEÑON</v>
          </cell>
        </row>
        <row r="5139">
          <cell r="A5139">
            <v>94403617</v>
          </cell>
          <cell r="B5139" t="str">
            <v>RAMIREZ FIGUEROA JUAN CARLOS</v>
          </cell>
        </row>
        <row r="5140">
          <cell r="A5140">
            <v>94403748</v>
          </cell>
          <cell r="B5140" t="str">
            <v>VALENCIA SUAREZ JAMES</v>
          </cell>
        </row>
        <row r="5141">
          <cell r="A5141">
            <v>94404897</v>
          </cell>
          <cell r="B5141" t="str">
            <v>SANCHEZ FLOREZ WILLIAM DE JES</v>
          </cell>
        </row>
        <row r="5142">
          <cell r="A5142">
            <v>94405464</v>
          </cell>
          <cell r="B5142" t="str">
            <v>RAMIREZ CORREA HERNAN FELIPE</v>
          </cell>
        </row>
        <row r="5143">
          <cell r="A5143">
            <v>94409351</v>
          </cell>
          <cell r="B5143" t="str">
            <v>MONTANO CAICEDO CESAR ARCENIO</v>
          </cell>
        </row>
        <row r="5144">
          <cell r="A5144">
            <v>94409686</v>
          </cell>
          <cell r="B5144" t="str">
            <v>VILLADA DIEGO ALEXANDER</v>
          </cell>
        </row>
        <row r="5145">
          <cell r="A5145">
            <v>94410290</v>
          </cell>
          <cell r="B5145" t="str">
            <v>BETANCOURT ROMERO HERNANDO JO</v>
          </cell>
        </row>
        <row r="5146">
          <cell r="A5146">
            <v>94410458</v>
          </cell>
          <cell r="B5146" t="str">
            <v>NINO VASQUEZ JESUS ALFONSO</v>
          </cell>
        </row>
        <row r="5147">
          <cell r="A5147">
            <v>94410542</v>
          </cell>
          <cell r="B5147" t="str">
            <v>RUIZ MORA ALEJANDRO</v>
          </cell>
        </row>
        <row r="5148">
          <cell r="A5148">
            <v>94411528</v>
          </cell>
          <cell r="B5148" t="str">
            <v>GARCIA ANDRES MAURICIO</v>
          </cell>
        </row>
        <row r="5149">
          <cell r="A5149">
            <v>94411611</v>
          </cell>
          <cell r="B5149" t="str">
            <v>PUENTES NUÑEZ JUAN CARLOS</v>
          </cell>
        </row>
        <row r="5150">
          <cell r="A5150">
            <v>94411919</v>
          </cell>
          <cell r="B5150" t="str">
            <v>CRUZ VALENCIA EDINSON</v>
          </cell>
        </row>
        <row r="5151">
          <cell r="A5151">
            <v>94411947</v>
          </cell>
          <cell r="B5151" t="str">
            <v>ARELLANO ROMO GERMAN TADEO</v>
          </cell>
        </row>
        <row r="5152">
          <cell r="A5152">
            <v>94411994</v>
          </cell>
          <cell r="B5152" t="str">
            <v>ORTIZ ARENAS JHON JAIME</v>
          </cell>
        </row>
        <row r="5153">
          <cell r="A5153">
            <v>94412089</v>
          </cell>
          <cell r="B5153" t="str">
            <v>ECHAVARRIA PEREZ JOHN JAIRO</v>
          </cell>
        </row>
        <row r="5154">
          <cell r="A5154">
            <v>94413115</v>
          </cell>
          <cell r="B5154" t="str">
            <v>IBARGUEN MUNOZ DAVID</v>
          </cell>
        </row>
        <row r="5155">
          <cell r="A5155">
            <v>94413282</v>
          </cell>
          <cell r="B5155" t="str">
            <v>BASTIDAS NIETO JHON</v>
          </cell>
        </row>
        <row r="5156">
          <cell r="A5156">
            <v>94413338</v>
          </cell>
          <cell r="B5156" t="str">
            <v>HOYOS CAICEDO CESAR AUGUSTO</v>
          </cell>
        </row>
        <row r="5157">
          <cell r="A5157">
            <v>94413542</v>
          </cell>
          <cell r="B5157" t="str">
            <v>NARVAEZ IMBACHI ELIPZZO</v>
          </cell>
        </row>
        <row r="5158">
          <cell r="A5158">
            <v>94415820</v>
          </cell>
          <cell r="B5158" t="str">
            <v>HINCAPIE MONTENEGRO JHON JAIR</v>
          </cell>
        </row>
        <row r="5159">
          <cell r="A5159">
            <v>94416059</v>
          </cell>
          <cell r="B5159" t="str">
            <v>CARVAJAL NELSON</v>
          </cell>
        </row>
        <row r="5160">
          <cell r="A5160">
            <v>94416208</v>
          </cell>
          <cell r="B5160" t="str">
            <v>PERDOMO RODRIGUEZ HENRY</v>
          </cell>
        </row>
        <row r="5161">
          <cell r="A5161">
            <v>94416235</v>
          </cell>
          <cell r="B5161" t="str">
            <v>URRUTIA MELLADO MISAEL LEONAR</v>
          </cell>
        </row>
        <row r="5162">
          <cell r="A5162">
            <v>94416537</v>
          </cell>
          <cell r="B5162" t="str">
            <v>DE LA CRUZ VALVERDE RAMIRO</v>
          </cell>
        </row>
        <row r="5163">
          <cell r="A5163">
            <v>94418491</v>
          </cell>
          <cell r="B5163" t="str">
            <v>RICHARD MERA JOHN</v>
          </cell>
        </row>
        <row r="5164">
          <cell r="A5164">
            <v>94419034</v>
          </cell>
          <cell r="B5164" t="str">
            <v>TRUJILLO CH HOOVER</v>
          </cell>
        </row>
        <row r="5165">
          <cell r="A5165">
            <v>94420555</v>
          </cell>
          <cell r="B5165" t="str">
            <v>NOGUERA CESAR</v>
          </cell>
        </row>
        <row r="5166">
          <cell r="A5166">
            <v>94422868</v>
          </cell>
          <cell r="B5166" t="str">
            <v>DIAZ ERAZO RODOLFO</v>
          </cell>
        </row>
        <row r="5167">
          <cell r="A5167">
            <v>94424391</v>
          </cell>
          <cell r="B5167" t="str">
            <v>ESCOBAR GUTIERREZ HECTOR FABI</v>
          </cell>
        </row>
        <row r="5168">
          <cell r="A5168">
            <v>94424406</v>
          </cell>
          <cell r="B5168" t="str">
            <v>PRENDAS INDUSTRIALES</v>
          </cell>
        </row>
        <row r="5169">
          <cell r="A5169">
            <v>94425208</v>
          </cell>
          <cell r="B5169" t="str">
            <v>MORALES GIRALDO FEDERLEIN</v>
          </cell>
        </row>
        <row r="5170">
          <cell r="A5170">
            <v>94425915</v>
          </cell>
          <cell r="B5170" t="str">
            <v>MONDRAGON GALARZA YON WEIMAR</v>
          </cell>
        </row>
        <row r="5171">
          <cell r="A5171">
            <v>94425971</v>
          </cell>
          <cell r="B5171" t="str">
            <v>VERNAZA CABRERA JOSE ELMER</v>
          </cell>
        </row>
        <row r="5172">
          <cell r="A5172">
            <v>94425992</v>
          </cell>
          <cell r="B5172" t="str">
            <v>GUTIERREZ URREA LUIS HERNANDO</v>
          </cell>
        </row>
        <row r="5173">
          <cell r="A5173">
            <v>94426036</v>
          </cell>
          <cell r="B5173" t="str">
            <v>CORTES JUAN CARLOS</v>
          </cell>
        </row>
        <row r="5174">
          <cell r="A5174">
            <v>94426602</v>
          </cell>
          <cell r="B5174" t="str">
            <v>CORTES ORDONEZ LUIS DIMAS</v>
          </cell>
        </row>
        <row r="5175">
          <cell r="A5175">
            <v>94428293</v>
          </cell>
          <cell r="B5175" t="str">
            <v>SALAZAR OLMES ALEXIS</v>
          </cell>
        </row>
        <row r="5176">
          <cell r="A5176">
            <v>94429012</v>
          </cell>
          <cell r="B5176" t="str">
            <v>SABOGAL JAIME</v>
          </cell>
        </row>
        <row r="5177">
          <cell r="A5177">
            <v>94429736</v>
          </cell>
          <cell r="B5177" t="str">
            <v>SALAZAR M LEONARDO A</v>
          </cell>
        </row>
        <row r="5178">
          <cell r="A5178">
            <v>94430075</v>
          </cell>
          <cell r="B5178" t="str">
            <v>SALGUERO MANRIQUE CARLOS ALBE</v>
          </cell>
        </row>
        <row r="5179">
          <cell r="A5179">
            <v>94430267</v>
          </cell>
          <cell r="B5179" t="str">
            <v>VELAZQUEZ B  JULIO CESAR</v>
          </cell>
        </row>
        <row r="5180">
          <cell r="A5180">
            <v>94430341</v>
          </cell>
          <cell r="B5180" t="str">
            <v>GUTIERREZ GUSTAVO</v>
          </cell>
        </row>
        <row r="5181">
          <cell r="A5181">
            <v>94430942</v>
          </cell>
          <cell r="B5181" t="str">
            <v>BALCAZAR ACERO JOSE GONZALO</v>
          </cell>
        </row>
        <row r="5182">
          <cell r="A5182">
            <v>94430955</v>
          </cell>
          <cell r="B5182" t="str">
            <v>CORTES AFANADOR DIEGO FERNAND</v>
          </cell>
        </row>
        <row r="5183">
          <cell r="A5183">
            <v>94431909</v>
          </cell>
          <cell r="B5183" t="str">
            <v>VARGAS C UVEN</v>
          </cell>
        </row>
        <row r="5184">
          <cell r="A5184">
            <v>94432268</v>
          </cell>
          <cell r="B5184" t="str">
            <v>ASSIS REVEIZ FRANCISCO JOSE P</v>
          </cell>
        </row>
        <row r="5185">
          <cell r="A5185">
            <v>94432322</v>
          </cell>
          <cell r="B5185" t="str">
            <v>URRUITIA GUAITOTO RODRIGO</v>
          </cell>
        </row>
        <row r="5186">
          <cell r="A5186">
            <v>94432984</v>
          </cell>
          <cell r="B5186" t="str">
            <v>GIRALDO JOSE H</v>
          </cell>
        </row>
        <row r="5187">
          <cell r="A5187">
            <v>94434292</v>
          </cell>
          <cell r="B5187" t="str">
            <v>DIAZ CARLOS</v>
          </cell>
        </row>
        <row r="5188">
          <cell r="A5188">
            <v>94439930</v>
          </cell>
          <cell r="B5188" t="str">
            <v>SOLIS ARAMBURO HERNAN</v>
          </cell>
        </row>
        <row r="5189">
          <cell r="A5189">
            <v>94442746</v>
          </cell>
          <cell r="B5189" t="str">
            <v>ESCOBAR RIASCOS CARLOS ANDRES</v>
          </cell>
        </row>
        <row r="5190">
          <cell r="A5190">
            <v>94442841</v>
          </cell>
          <cell r="B5190" t="str">
            <v>GARCIA BENAVIDES JUAN DIEGO</v>
          </cell>
        </row>
        <row r="5191">
          <cell r="A5191">
            <v>94442904</v>
          </cell>
          <cell r="B5191" t="str">
            <v>MOLANO DIAZ JOSE HOLMES</v>
          </cell>
        </row>
        <row r="5192">
          <cell r="A5192">
            <v>94442910</v>
          </cell>
          <cell r="B5192" t="str">
            <v>RODRIGUEZ MORENO WILBER</v>
          </cell>
        </row>
        <row r="5193">
          <cell r="A5193">
            <v>94445114</v>
          </cell>
          <cell r="B5193" t="str">
            <v>CUERO JAIME</v>
          </cell>
        </row>
        <row r="5194">
          <cell r="A5194">
            <v>94446371</v>
          </cell>
          <cell r="B5194" t="str">
            <v>PALACIOS FRANCISCO</v>
          </cell>
        </row>
        <row r="5195">
          <cell r="A5195">
            <v>94446861</v>
          </cell>
          <cell r="B5195" t="str">
            <v>RODRIGUEZ NAVIA CARLOS</v>
          </cell>
        </row>
        <row r="5196">
          <cell r="A5196">
            <v>94446879</v>
          </cell>
          <cell r="B5196" t="str">
            <v>TANGARIFE CASTAÑO HECTOR</v>
          </cell>
        </row>
        <row r="5197">
          <cell r="A5197">
            <v>94447952</v>
          </cell>
          <cell r="B5197" t="str">
            <v>VARGAS WILLIAM</v>
          </cell>
        </row>
        <row r="5198">
          <cell r="A5198">
            <v>94448115</v>
          </cell>
          <cell r="B5198" t="str">
            <v>BERNAL PARRA LUIS ALBEIRO</v>
          </cell>
        </row>
        <row r="5199">
          <cell r="A5199">
            <v>94448787</v>
          </cell>
          <cell r="B5199" t="str">
            <v>CABEZAS FORY EFREN</v>
          </cell>
        </row>
        <row r="5200">
          <cell r="A5200">
            <v>94450819</v>
          </cell>
          <cell r="B5200" t="str">
            <v>COLLAZOS L JUANPABLO</v>
          </cell>
        </row>
        <row r="5201">
          <cell r="A5201">
            <v>94451444</v>
          </cell>
          <cell r="B5201" t="str">
            <v>CARABALI LARRAHONDO ARNOBIO</v>
          </cell>
        </row>
        <row r="5202">
          <cell r="A5202">
            <v>94452457</v>
          </cell>
          <cell r="B5202" t="str">
            <v>REYES HECTOR FABIO</v>
          </cell>
        </row>
        <row r="5203">
          <cell r="A5203">
            <v>94452944</v>
          </cell>
          <cell r="B5203" t="str">
            <v>GIRALDO JOSE HEBERT</v>
          </cell>
        </row>
        <row r="5204">
          <cell r="A5204">
            <v>94453104</v>
          </cell>
          <cell r="B5204" t="str">
            <v>GOMEZ MARQUEZ WILMAR</v>
          </cell>
        </row>
        <row r="5205">
          <cell r="A5205">
            <v>94453198</v>
          </cell>
          <cell r="B5205" t="str">
            <v>MARQUINEZ SEGURA SEGUNDO JOSE</v>
          </cell>
        </row>
        <row r="5206">
          <cell r="A5206">
            <v>94454432</v>
          </cell>
          <cell r="B5206" t="str">
            <v>CASTRO ARBOLEDA JHON JAIRO</v>
          </cell>
        </row>
        <row r="5207">
          <cell r="A5207">
            <v>94454750</v>
          </cell>
          <cell r="B5207" t="str">
            <v>VILLAMIL CHAPARRO PABLO ANDRE</v>
          </cell>
        </row>
        <row r="5208">
          <cell r="A5208">
            <v>94455148</v>
          </cell>
          <cell r="B5208" t="str">
            <v>RIVERA GUASPU MILLER</v>
          </cell>
        </row>
        <row r="5209">
          <cell r="A5209">
            <v>94457486</v>
          </cell>
          <cell r="B5209" t="str">
            <v>URBANO JOSE</v>
          </cell>
        </row>
        <row r="5210">
          <cell r="A5210">
            <v>94457637</v>
          </cell>
          <cell r="B5210" t="str">
            <v>VELASQUEZ SANCHEZ JULIO CESAR</v>
          </cell>
        </row>
        <row r="5211">
          <cell r="A5211">
            <v>94457943</v>
          </cell>
          <cell r="B5211" t="str">
            <v>YELA MILTON FABIAN</v>
          </cell>
        </row>
        <row r="5212">
          <cell r="A5212">
            <v>94458017</v>
          </cell>
          <cell r="B5212" t="str">
            <v>MIRANDA PINEDA DIEGO FABIAN</v>
          </cell>
        </row>
        <row r="5213">
          <cell r="A5213">
            <v>94458889</v>
          </cell>
          <cell r="B5213" t="str">
            <v>ROMERO GUTIERREZ MAURICIO</v>
          </cell>
        </row>
        <row r="5214">
          <cell r="A5214">
            <v>94459158</v>
          </cell>
          <cell r="B5214" t="str">
            <v>JIMENEZ FAJARDO JHON EDWIN</v>
          </cell>
        </row>
        <row r="5215">
          <cell r="A5215">
            <v>94459336</v>
          </cell>
          <cell r="B5215" t="str">
            <v>CARABALI LARRAHONDO EDWARD</v>
          </cell>
        </row>
        <row r="5216">
          <cell r="A5216">
            <v>94459550</v>
          </cell>
          <cell r="B5216" t="str">
            <v>ESTACIO VALENCIA SEGUNDO WILF</v>
          </cell>
        </row>
        <row r="5217">
          <cell r="A5217">
            <v>94459773</v>
          </cell>
          <cell r="B5217" t="str">
            <v>PRECIADO TENORIO SEGUNDO</v>
          </cell>
        </row>
        <row r="5218">
          <cell r="A5218">
            <v>94459993</v>
          </cell>
          <cell r="B5218" t="str">
            <v>LOPEZ VICTOR</v>
          </cell>
        </row>
        <row r="5219">
          <cell r="A5219">
            <v>94460384</v>
          </cell>
          <cell r="B5219" t="str">
            <v>PALMA RAMIREZ CARLOS ALBERTO</v>
          </cell>
        </row>
        <row r="5220">
          <cell r="A5220">
            <v>94460576</v>
          </cell>
          <cell r="B5220" t="str">
            <v>GRISALES JOSE</v>
          </cell>
        </row>
        <row r="5221">
          <cell r="A5221">
            <v>94461625</v>
          </cell>
          <cell r="B5221" t="str">
            <v>GIRALDO ARIAS JHON FREDY</v>
          </cell>
        </row>
        <row r="5222">
          <cell r="A5222">
            <v>94462499</v>
          </cell>
          <cell r="B5222" t="str">
            <v>LAYTON HENAO CESAR TULIO</v>
          </cell>
        </row>
        <row r="5223">
          <cell r="A5223">
            <v>94462538</v>
          </cell>
          <cell r="B5223" t="str">
            <v>MARTINEZ CIFUENTES JHON</v>
          </cell>
        </row>
        <row r="5224">
          <cell r="A5224">
            <v>94462774</v>
          </cell>
          <cell r="B5224" t="str">
            <v>PANTOJA HERNANDEZ FABIAN DE J</v>
          </cell>
        </row>
        <row r="5225">
          <cell r="A5225">
            <v>94466395</v>
          </cell>
          <cell r="B5225" t="str">
            <v>PENA AREVALO LUIS CARLOS</v>
          </cell>
        </row>
        <row r="5226">
          <cell r="A5226">
            <v>94468725</v>
          </cell>
          <cell r="B5226" t="str">
            <v>LENNIS JAMES</v>
          </cell>
        </row>
        <row r="5227">
          <cell r="A5227">
            <v>94469021</v>
          </cell>
          <cell r="B5227" t="str">
            <v>HERNANDEZ CAICEDO JOSE YAMIR</v>
          </cell>
        </row>
        <row r="5228">
          <cell r="A5228">
            <v>94469285</v>
          </cell>
          <cell r="B5228" t="str">
            <v>OCAMPO BEDOYA JOSE FERNANDO</v>
          </cell>
        </row>
        <row r="5229">
          <cell r="A5229">
            <v>94471548</v>
          </cell>
          <cell r="B5229" t="str">
            <v>VELEZ MARQUEZ WILLIAM</v>
          </cell>
        </row>
        <row r="5230">
          <cell r="A5230">
            <v>94471896</v>
          </cell>
          <cell r="B5230" t="str">
            <v>BOCANEGRA CARLOS</v>
          </cell>
        </row>
        <row r="5231">
          <cell r="A5231">
            <v>94474923</v>
          </cell>
          <cell r="B5231" t="str">
            <v>HINCAPIE YANTEN CARLOS ANDRES</v>
          </cell>
        </row>
        <row r="5232">
          <cell r="A5232">
            <v>94475797</v>
          </cell>
          <cell r="B5232" t="str">
            <v>QUINTERO GONZALEZ GABRIEL</v>
          </cell>
        </row>
        <row r="5233">
          <cell r="A5233">
            <v>94477228</v>
          </cell>
          <cell r="B5233" t="str">
            <v>CANO LEAL PABLO ANDRES</v>
          </cell>
        </row>
        <row r="5234">
          <cell r="A5234">
            <v>94477285</v>
          </cell>
          <cell r="B5234" t="str">
            <v>ROJAS LOPEZ FERNANDO</v>
          </cell>
        </row>
        <row r="5235">
          <cell r="A5235">
            <v>94481940</v>
          </cell>
          <cell r="B5235" t="str">
            <v>GONZALEZ PLAZA GIOVANNI</v>
          </cell>
        </row>
        <row r="5236">
          <cell r="A5236">
            <v>94483057</v>
          </cell>
          <cell r="B5236" t="str">
            <v>ACOSTA MONTENEGRO OVIDIO</v>
          </cell>
        </row>
        <row r="5237">
          <cell r="A5237">
            <v>94487245</v>
          </cell>
          <cell r="B5237" t="str">
            <v>ARIAS ARIAS LUIS HERNANDO</v>
          </cell>
        </row>
        <row r="5238">
          <cell r="A5238">
            <v>94487410</v>
          </cell>
          <cell r="B5238" t="str">
            <v>SERNA HOYOS VICTOR ADRIAN</v>
          </cell>
        </row>
        <row r="5239">
          <cell r="A5239">
            <v>94488054</v>
          </cell>
          <cell r="B5239" t="str">
            <v>ARANGO CARLOS ANDRES</v>
          </cell>
        </row>
        <row r="5240">
          <cell r="A5240">
            <v>94488262</v>
          </cell>
          <cell r="B5240" t="str">
            <v>GOMEZ GOMEZ JUAN CARLOS</v>
          </cell>
        </row>
        <row r="5241">
          <cell r="A5241">
            <v>94488373</v>
          </cell>
          <cell r="B5241" t="str">
            <v>GONZALEZ LOPEZ DIEGO FERNANDO</v>
          </cell>
        </row>
        <row r="5242">
          <cell r="A5242">
            <v>94488743</v>
          </cell>
          <cell r="B5242" t="str">
            <v>TORO IZQUIERDO LUIS OLMEDO</v>
          </cell>
        </row>
        <row r="5243">
          <cell r="A5243">
            <v>94489123</v>
          </cell>
          <cell r="B5243" t="str">
            <v>MARIN NINO LEONARDO FABIO</v>
          </cell>
        </row>
        <row r="5244">
          <cell r="A5244">
            <v>94489212</v>
          </cell>
          <cell r="B5244" t="str">
            <v>MONTEZ ARNALDO</v>
          </cell>
        </row>
        <row r="5245">
          <cell r="A5245">
            <v>94489974</v>
          </cell>
          <cell r="B5245" t="str">
            <v>USURIAGA LUGO WILLIAM</v>
          </cell>
        </row>
        <row r="5246">
          <cell r="A5246">
            <v>94490547</v>
          </cell>
          <cell r="B5246" t="str">
            <v>FLOREZ LOPEZ JULIO CESAR</v>
          </cell>
        </row>
        <row r="5247">
          <cell r="A5247">
            <v>94490812</v>
          </cell>
          <cell r="B5247" t="str">
            <v>CASTIBLANCO ESPITIA DUBERNEY</v>
          </cell>
        </row>
        <row r="5248">
          <cell r="A5248">
            <v>94491228</v>
          </cell>
          <cell r="B5248" t="str">
            <v>TORNILLERIA LA GRANDE</v>
          </cell>
        </row>
        <row r="5249">
          <cell r="A5249">
            <v>94491627</v>
          </cell>
          <cell r="B5249" t="str">
            <v>CALDERON AWAKON EDUARDO ERNES</v>
          </cell>
        </row>
        <row r="5250">
          <cell r="A5250">
            <v>94491676</v>
          </cell>
          <cell r="B5250" t="str">
            <v>VALENCIA OSORIO LEO DENNIS</v>
          </cell>
        </row>
        <row r="5251">
          <cell r="A5251">
            <v>94492690</v>
          </cell>
          <cell r="B5251" t="str">
            <v>VARGAS MUÑOZ EDISON</v>
          </cell>
        </row>
        <row r="5252">
          <cell r="A5252">
            <v>94492711</v>
          </cell>
          <cell r="B5252" t="str">
            <v>LASCICHE ARIAS MIGUEL ANDRES</v>
          </cell>
        </row>
        <row r="5253">
          <cell r="A5253">
            <v>94492783</v>
          </cell>
          <cell r="B5253" t="str">
            <v>VARELA CAMILO</v>
          </cell>
        </row>
        <row r="5254">
          <cell r="A5254">
            <v>94493220</v>
          </cell>
          <cell r="B5254" t="str">
            <v>MOLINA MUÑOZ JHON CARLOS</v>
          </cell>
        </row>
        <row r="5255">
          <cell r="A5255">
            <v>94493660</v>
          </cell>
          <cell r="B5255" t="str">
            <v>NARVAEZ CUERO EDGAR PASTOR</v>
          </cell>
        </row>
        <row r="5256">
          <cell r="A5256">
            <v>94493705</v>
          </cell>
          <cell r="B5256" t="str">
            <v>VILLEGAS CARDONA FRANCISCO JA</v>
          </cell>
        </row>
        <row r="5257">
          <cell r="A5257">
            <v>94493893</v>
          </cell>
          <cell r="B5257" t="str">
            <v>BUENDIA CUBILLOS FEDERICO JAC</v>
          </cell>
        </row>
        <row r="5258">
          <cell r="A5258">
            <v>94493949</v>
          </cell>
          <cell r="B5258" t="str">
            <v>DELGADO JHON FREDY</v>
          </cell>
        </row>
        <row r="5259">
          <cell r="A5259">
            <v>94494100</v>
          </cell>
          <cell r="B5259" t="str">
            <v>MENESES PERDOMO EDISON</v>
          </cell>
        </row>
        <row r="5260">
          <cell r="A5260">
            <v>94495245</v>
          </cell>
          <cell r="B5260" t="str">
            <v>POSADA RENE</v>
          </cell>
        </row>
        <row r="5261">
          <cell r="A5261">
            <v>94496009</v>
          </cell>
          <cell r="B5261" t="str">
            <v>RESTREPO ROMERO JOSE GABRIEL</v>
          </cell>
        </row>
        <row r="5262">
          <cell r="A5262">
            <v>94496835</v>
          </cell>
          <cell r="B5262" t="str">
            <v>ESPINOSA ESPINOSA JAIR ANTONI</v>
          </cell>
        </row>
        <row r="5263">
          <cell r="A5263">
            <v>94497156</v>
          </cell>
          <cell r="B5263" t="str">
            <v>VILLANO JHON JAIRO</v>
          </cell>
        </row>
        <row r="5264">
          <cell r="A5264">
            <v>94497266</v>
          </cell>
          <cell r="B5264" t="str">
            <v>QUIJANO MUÑOZ NACOR</v>
          </cell>
        </row>
        <row r="5265">
          <cell r="A5265">
            <v>94497659</v>
          </cell>
          <cell r="B5265" t="str">
            <v>RACINES SANTIAGO</v>
          </cell>
        </row>
        <row r="5266">
          <cell r="A5266">
            <v>94498525</v>
          </cell>
          <cell r="B5266" t="str">
            <v>ACOSTA O WILFER RAUL</v>
          </cell>
        </row>
        <row r="5267">
          <cell r="A5267">
            <v>94499984</v>
          </cell>
          <cell r="B5267" t="str">
            <v>NARVAEZ LARA ALVARO JAVIER</v>
          </cell>
        </row>
        <row r="5268">
          <cell r="A5268">
            <v>94500081</v>
          </cell>
          <cell r="B5268" t="str">
            <v>RENGIFO CASTILLO HECTOR FREDD</v>
          </cell>
        </row>
        <row r="5269">
          <cell r="A5269">
            <v>94500096</v>
          </cell>
          <cell r="B5269" t="str">
            <v>GARCIA PAI GERARDO</v>
          </cell>
        </row>
        <row r="5270">
          <cell r="A5270">
            <v>94500368</v>
          </cell>
          <cell r="B5270" t="str">
            <v>MARTINEZ DANOBER</v>
          </cell>
        </row>
        <row r="5271">
          <cell r="A5271">
            <v>94500675</v>
          </cell>
          <cell r="B5271" t="str">
            <v>VARGAS PEREZ FRANCISCO RAUL</v>
          </cell>
        </row>
        <row r="5272">
          <cell r="A5272">
            <v>94500711</v>
          </cell>
          <cell r="B5272" t="str">
            <v>FAJARDO GIL LUIS GERARDO</v>
          </cell>
        </row>
        <row r="5273">
          <cell r="A5273">
            <v>94500838</v>
          </cell>
          <cell r="B5273" t="str">
            <v>COPY 20</v>
          </cell>
        </row>
        <row r="5274">
          <cell r="A5274">
            <v>94502242</v>
          </cell>
          <cell r="B5274" t="str">
            <v>MARTINEZ VALENCIA LUBIN</v>
          </cell>
        </row>
        <row r="5275">
          <cell r="A5275">
            <v>94502647</v>
          </cell>
          <cell r="B5275" t="str">
            <v>RENTERIA GARCIA ROBERTO</v>
          </cell>
        </row>
        <row r="5276">
          <cell r="A5276">
            <v>94503029</v>
          </cell>
          <cell r="B5276" t="str">
            <v>HOYOS LOPEZ EIDER</v>
          </cell>
        </row>
        <row r="5277">
          <cell r="A5277">
            <v>94503397</v>
          </cell>
          <cell r="B5277" t="str">
            <v>VALENCIA PACHON JOSE WILDER</v>
          </cell>
        </row>
        <row r="5278">
          <cell r="A5278">
            <v>94503638</v>
          </cell>
          <cell r="B5278" t="str">
            <v>DINAS BALANTA CARLOS ENRIQUE</v>
          </cell>
        </row>
        <row r="5279">
          <cell r="A5279">
            <v>94504023</v>
          </cell>
          <cell r="B5279" t="str">
            <v>OVIEDO LOPEZ ANDRES FELIPE</v>
          </cell>
        </row>
        <row r="5280">
          <cell r="A5280">
            <v>94505702</v>
          </cell>
          <cell r="B5280" t="str">
            <v>GRANADOS CARDONA VLADIMIR</v>
          </cell>
        </row>
        <row r="5281">
          <cell r="A5281">
            <v>94505756</v>
          </cell>
          <cell r="B5281" t="str">
            <v>LEAL JIMENEZ JAIR</v>
          </cell>
        </row>
        <row r="5282">
          <cell r="A5282">
            <v>94506745</v>
          </cell>
          <cell r="B5282" t="str">
            <v>VALLEJO ALVAREZ SERGIO DE JES</v>
          </cell>
        </row>
        <row r="5283">
          <cell r="A5283">
            <v>94507061</v>
          </cell>
          <cell r="B5283" t="str">
            <v>MEJIA BLUM LUIS ALFREDO</v>
          </cell>
        </row>
        <row r="5284">
          <cell r="A5284">
            <v>94507582</v>
          </cell>
          <cell r="B5284" t="str">
            <v>CAICEDO JORGE</v>
          </cell>
        </row>
        <row r="5285">
          <cell r="A5285">
            <v>94508821</v>
          </cell>
          <cell r="B5285" t="str">
            <v>CASAS CARLOS ANDRES</v>
          </cell>
        </row>
        <row r="5286">
          <cell r="A5286">
            <v>94509099</v>
          </cell>
          <cell r="B5286" t="str">
            <v>GALVIS ANDRADE JIMMY ALEXANDE</v>
          </cell>
        </row>
        <row r="5287">
          <cell r="A5287">
            <v>94509366</v>
          </cell>
          <cell r="B5287" t="str">
            <v>PARRA LEON JOSE EDWARD</v>
          </cell>
        </row>
        <row r="5288">
          <cell r="A5288">
            <v>94510375</v>
          </cell>
          <cell r="B5288" t="str">
            <v>ORTIZ HURTADO EDINSON ANDRES</v>
          </cell>
        </row>
        <row r="5289">
          <cell r="A5289">
            <v>94510726</v>
          </cell>
          <cell r="B5289" t="str">
            <v>GUZMAN COLLAZOS CARLOS ANDRES</v>
          </cell>
        </row>
        <row r="5290">
          <cell r="A5290">
            <v>94512142</v>
          </cell>
          <cell r="B5290" t="str">
            <v>VALENCIA VELASCO RONALD</v>
          </cell>
        </row>
        <row r="5291">
          <cell r="A5291">
            <v>94512181</v>
          </cell>
          <cell r="B5291" t="str">
            <v>GALVAN DAIRO</v>
          </cell>
        </row>
        <row r="5292">
          <cell r="A5292">
            <v>94512364</v>
          </cell>
          <cell r="B5292" t="str">
            <v>GARCIA JOHN JAIRO</v>
          </cell>
        </row>
        <row r="5293">
          <cell r="A5293">
            <v>94513535</v>
          </cell>
          <cell r="B5293" t="str">
            <v>LOZANO JHON</v>
          </cell>
        </row>
        <row r="5294">
          <cell r="A5294">
            <v>94513892</v>
          </cell>
          <cell r="B5294" t="str">
            <v>ACHITO MOSQUERA HEMERSON</v>
          </cell>
        </row>
        <row r="5295">
          <cell r="A5295">
            <v>94513922</v>
          </cell>
          <cell r="B5295" t="str">
            <v>HOYOS GILDARDO</v>
          </cell>
        </row>
        <row r="5296">
          <cell r="A5296">
            <v>94514040</v>
          </cell>
          <cell r="B5296" t="str">
            <v>QUIROGA VERGARA EDWIN</v>
          </cell>
        </row>
        <row r="5297">
          <cell r="A5297">
            <v>94514150</v>
          </cell>
          <cell r="B5297" t="str">
            <v>GUZMAN PEREZ SANDER OEIMAR</v>
          </cell>
        </row>
        <row r="5298">
          <cell r="A5298">
            <v>94514306</v>
          </cell>
          <cell r="B5298" t="str">
            <v>QUEVEDO GONZALEZ LUIS ALFONSO</v>
          </cell>
        </row>
        <row r="5299">
          <cell r="A5299">
            <v>94514561</v>
          </cell>
          <cell r="B5299" t="str">
            <v>PINEDA CARDONA YEISEN EDIMER</v>
          </cell>
        </row>
        <row r="5300">
          <cell r="A5300">
            <v>94514648</v>
          </cell>
          <cell r="B5300" t="str">
            <v>RUIZ IMBAJOA JUAN CARLOS</v>
          </cell>
        </row>
        <row r="5301">
          <cell r="A5301">
            <v>94514734</v>
          </cell>
          <cell r="B5301" t="str">
            <v>MORALES EDWARD</v>
          </cell>
        </row>
        <row r="5302">
          <cell r="A5302">
            <v>94515393</v>
          </cell>
          <cell r="B5302" t="str">
            <v>CORTES LOPEZ JHON FREDY</v>
          </cell>
        </row>
        <row r="5303">
          <cell r="A5303">
            <v>94516008</v>
          </cell>
          <cell r="B5303" t="str">
            <v>VASQUEZ ROJAS HAROLD</v>
          </cell>
        </row>
        <row r="5304">
          <cell r="A5304">
            <v>94516759</v>
          </cell>
          <cell r="B5304" t="str">
            <v>BEDOYA R ALEXANDER</v>
          </cell>
        </row>
        <row r="5305">
          <cell r="A5305">
            <v>94516950</v>
          </cell>
          <cell r="B5305" t="str">
            <v>MACHADO C LUIS FERNANDO</v>
          </cell>
        </row>
        <row r="5306">
          <cell r="A5306">
            <v>94517149</v>
          </cell>
          <cell r="B5306" t="str">
            <v>ROA ORTEGA JHON JAIRO</v>
          </cell>
        </row>
        <row r="5307">
          <cell r="A5307">
            <v>94517546</v>
          </cell>
          <cell r="B5307" t="str">
            <v>TORRES EDINSON</v>
          </cell>
        </row>
        <row r="5308">
          <cell r="A5308">
            <v>94518736</v>
          </cell>
          <cell r="B5308" t="str">
            <v>SAAVEDRA BARONA EMILIO JOSE</v>
          </cell>
        </row>
        <row r="5309">
          <cell r="A5309">
            <v>94519968</v>
          </cell>
          <cell r="B5309" t="str">
            <v>ORDOÑEZ HERNANDEZ CARLOS OLIM</v>
          </cell>
        </row>
        <row r="5310">
          <cell r="A5310">
            <v>94519969</v>
          </cell>
          <cell r="B5310" t="str">
            <v>ORDOÑEZ HERNANDEZ CARLOS OLIM</v>
          </cell>
        </row>
        <row r="5311">
          <cell r="A5311">
            <v>94520171</v>
          </cell>
          <cell r="B5311" t="str">
            <v>OMAR RAYO VULCANIZADORA LA U</v>
          </cell>
        </row>
        <row r="5312">
          <cell r="A5312">
            <v>94520591</v>
          </cell>
          <cell r="B5312" t="str">
            <v>RUBIANO CETINA DURABIO</v>
          </cell>
        </row>
        <row r="5313">
          <cell r="A5313">
            <v>94521627</v>
          </cell>
          <cell r="B5313" t="str">
            <v>VIDRIERIA Y MARQUETERIA MARCO</v>
          </cell>
        </row>
        <row r="5314">
          <cell r="A5314">
            <v>94522011</v>
          </cell>
          <cell r="B5314" t="str">
            <v>SALAZAR ALEJANDRO</v>
          </cell>
        </row>
        <row r="5315">
          <cell r="A5315">
            <v>94522419</v>
          </cell>
          <cell r="B5315" t="str">
            <v>MARTINEZ PEREZ CARLOS JESUS</v>
          </cell>
        </row>
        <row r="5316">
          <cell r="A5316">
            <v>94522821</v>
          </cell>
          <cell r="B5316" t="str">
            <v>NORIEGA DANIEL</v>
          </cell>
        </row>
        <row r="5317">
          <cell r="A5317">
            <v>94522846</v>
          </cell>
          <cell r="B5317" t="str">
            <v>CAMILO MONTENEGRO MILTON JAVI</v>
          </cell>
        </row>
        <row r="5318">
          <cell r="A5318">
            <v>94523367</v>
          </cell>
          <cell r="B5318" t="str">
            <v>CUERVO HERNANDO ARTURO</v>
          </cell>
        </row>
        <row r="5319">
          <cell r="A5319">
            <v>94523517</v>
          </cell>
          <cell r="B5319" t="str">
            <v>DIAZ BENITEZ EDWIN FERNANDO</v>
          </cell>
        </row>
        <row r="5320">
          <cell r="A5320">
            <v>94523902</v>
          </cell>
          <cell r="B5320" t="str">
            <v>PEREZ GONZALES JUAN CARLOS</v>
          </cell>
        </row>
        <row r="5321">
          <cell r="A5321">
            <v>94524440</v>
          </cell>
          <cell r="B5321" t="str">
            <v>MIRANDA NOVOA JORGE ANDRES</v>
          </cell>
        </row>
        <row r="5322">
          <cell r="A5322">
            <v>94525136</v>
          </cell>
          <cell r="B5322" t="str">
            <v>LOZANO CARLOS ERNESTO</v>
          </cell>
        </row>
        <row r="5323">
          <cell r="A5323">
            <v>94525824</v>
          </cell>
          <cell r="B5323" t="str">
            <v>GARCIA QUINONES WILSON</v>
          </cell>
        </row>
        <row r="5324">
          <cell r="A5324">
            <v>94525934</v>
          </cell>
          <cell r="B5324" t="str">
            <v>POSADA ALVAREZ JOSE GUILLERMO</v>
          </cell>
        </row>
        <row r="5325">
          <cell r="A5325">
            <v>94526044</v>
          </cell>
          <cell r="B5325" t="str">
            <v>LINARES CESAR</v>
          </cell>
        </row>
        <row r="5326">
          <cell r="A5326">
            <v>94528811</v>
          </cell>
          <cell r="B5326" t="str">
            <v>ALZATE ZAPATA JUAN FERNANDO</v>
          </cell>
        </row>
        <row r="5327">
          <cell r="A5327">
            <v>94528986</v>
          </cell>
          <cell r="B5327" t="str">
            <v>DUQUE CRISTIAN</v>
          </cell>
        </row>
        <row r="5328">
          <cell r="A5328">
            <v>94530560</v>
          </cell>
          <cell r="B5328" t="str">
            <v>JARAMILLO ORTIZ RUBEN HERNAN</v>
          </cell>
        </row>
        <row r="5329">
          <cell r="A5329">
            <v>94530840</v>
          </cell>
          <cell r="B5329" t="str">
            <v>CASTILLO ARLEY LEITON</v>
          </cell>
        </row>
        <row r="5330">
          <cell r="A5330">
            <v>94530857</v>
          </cell>
          <cell r="B5330" t="str">
            <v>PALENCIA FAIBER ALEJANDRO</v>
          </cell>
        </row>
        <row r="5331">
          <cell r="A5331">
            <v>94532078</v>
          </cell>
          <cell r="B5331" t="str">
            <v>OREJUELA VELANDIA ANDRES FELI</v>
          </cell>
        </row>
        <row r="5332">
          <cell r="A5332">
            <v>94532975</v>
          </cell>
          <cell r="B5332" t="str">
            <v>AGUDELO ORTIZ EDWIN ANDRES</v>
          </cell>
        </row>
        <row r="5333">
          <cell r="A5333">
            <v>94534257</v>
          </cell>
          <cell r="B5333" t="str">
            <v>LOPEZ CASTRO VICTOR JULIO</v>
          </cell>
        </row>
        <row r="5334">
          <cell r="A5334">
            <v>94534877</v>
          </cell>
          <cell r="B5334" t="str">
            <v>ROSERO YULE FREDDY</v>
          </cell>
        </row>
        <row r="5335">
          <cell r="A5335">
            <v>94535053</v>
          </cell>
          <cell r="B5335" t="str">
            <v>ESCOBAR LLANOS GUSTAVO ADOLFO</v>
          </cell>
        </row>
        <row r="5336">
          <cell r="A5336">
            <v>94535783</v>
          </cell>
          <cell r="B5336" t="str">
            <v>EVOLUTRONICA</v>
          </cell>
        </row>
        <row r="5337">
          <cell r="A5337">
            <v>94536217</v>
          </cell>
          <cell r="B5337" t="str">
            <v>PARRA VILLAQUIRA RAMIRO</v>
          </cell>
        </row>
        <row r="5338">
          <cell r="A5338">
            <v>94536289</v>
          </cell>
          <cell r="B5338" t="str">
            <v>LA AREPERIA CARLOS CASTILLO</v>
          </cell>
        </row>
        <row r="5339">
          <cell r="A5339">
            <v>94537216</v>
          </cell>
          <cell r="B5339" t="str">
            <v>GAVIRIA GIRALDO YERDINSON ALB</v>
          </cell>
        </row>
        <row r="5340">
          <cell r="A5340">
            <v>94537365</v>
          </cell>
          <cell r="B5340" t="str">
            <v>SERNA VICTOR HUGO</v>
          </cell>
        </row>
        <row r="5341">
          <cell r="A5341">
            <v>94537759</v>
          </cell>
          <cell r="B5341" t="str">
            <v>SALINAS HERNANDEZ HARRINSON</v>
          </cell>
        </row>
        <row r="5342">
          <cell r="A5342">
            <v>94538149</v>
          </cell>
          <cell r="B5342" t="str">
            <v>VICUNA REYES JUAN PABLO</v>
          </cell>
        </row>
        <row r="5343">
          <cell r="A5343">
            <v>94538208</v>
          </cell>
          <cell r="B5343" t="str">
            <v>PAISA COPIAS</v>
          </cell>
        </row>
        <row r="5344">
          <cell r="A5344">
            <v>94538253</v>
          </cell>
          <cell r="B5344" t="str">
            <v>GONZALEZ RODRIGUEZ MARIO FABI</v>
          </cell>
        </row>
        <row r="5345">
          <cell r="A5345">
            <v>94538274</v>
          </cell>
          <cell r="B5345" t="str">
            <v>GRIMALDI CASTILLO CHRISTIAN A</v>
          </cell>
        </row>
        <row r="5346">
          <cell r="A5346">
            <v>94538445</v>
          </cell>
          <cell r="B5346" t="str">
            <v>BELTRAN NADER YAMIL MAURICIO</v>
          </cell>
        </row>
        <row r="5347">
          <cell r="A5347">
            <v>94539528</v>
          </cell>
          <cell r="B5347" t="str">
            <v>GONZALEZ ROJAS LUIS MIGUEL</v>
          </cell>
        </row>
        <row r="5348">
          <cell r="A5348">
            <v>94539995</v>
          </cell>
          <cell r="B5348" t="str">
            <v>RENTERIA GONZALEZ JEFFERSON A</v>
          </cell>
        </row>
        <row r="5349">
          <cell r="A5349">
            <v>94540723</v>
          </cell>
          <cell r="B5349" t="str">
            <v>REVELO CUELTAN ALEXANDER KENN</v>
          </cell>
        </row>
        <row r="5350">
          <cell r="A5350">
            <v>94541276</v>
          </cell>
          <cell r="B5350" t="str">
            <v>ALFONSO AGUDELO JUAN SEBASTIA</v>
          </cell>
        </row>
        <row r="5351">
          <cell r="A5351">
            <v>94541469</v>
          </cell>
          <cell r="B5351" t="str">
            <v>ARISTIZABAL DUQUE JULIAN ANDR</v>
          </cell>
        </row>
        <row r="5352">
          <cell r="A5352">
            <v>94541704</v>
          </cell>
          <cell r="B5352" t="str">
            <v>GARCES ANGULO ANDRES FELIPE</v>
          </cell>
        </row>
        <row r="5353">
          <cell r="A5353">
            <v>94542953</v>
          </cell>
          <cell r="B5353" t="str">
            <v>CHARRY DOMINGUEZ RUBEN DARIO</v>
          </cell>
        </row>
        <row r="5354">
          <cell r="A5354">
            <v>94543382</v>
          </cell>
          <cell r="B5354" t="str">
            <v>RAMOS SALAS ROBINSON</v>
          </cell>
        </row>
        <row r="5355">
          <cell r="A5355">
            <v>94543399</v>
          </cell>
          <cell r="B5355" t="str">
            <v>CHAUCANES VARGAS JORGE LUIS</v>
          </cell>
        </row>
        <row r="5356">
          <cell r="A5356">
            <v>94543548</v>
          </cell>
          <cell r="B5356" t="str">
            <v>HERNANDEZ CUSPIAN JOSE ANTONI</v>
          </cell>
        </row>
        <row r="5357">
          <cell r="A5357">
            <v>94543795</v>
          </cell>
          <cell r="B5357" t="str">
            <v>MOSQUERA F CHRISTIAN FABIAN</v>
          </cell>
        </row>
        <row r="5358">
          <cell r="A5358">
            <v>94544168</v>
          </cell>
          <cell r="B5358" t="str">
            <v>SILVA CAICEDO EDUARD ANDRES</v>
          </cell>
        </row>
        <row r="5359">
          <cell r="A5359">
            <v>94550862</v>
          </cell>
          <cell r="B5359" t="str">
            <v>VALENCIA QUINONES BLADIMIR</v>
          </cell>
        </row>
        <row r="5360">
          <cell r="A5360">
            <v>94551202</v>
          </cell>
          <cell r="B5360" t="str">
            <v>IRIARTE PENA JEAN PAUL</v>
          </cell>
        </row>
        <row r="5361">
          <cell r="A5361">
            <v>94551509</v>
          </cell>
          <cell r="B5361" t="str">
            <v>ORTIZ SANDOVAL JEFFERSON</v>
          </cell>
        </row>
        <row r="5362">
          <cell r="A5362">
            <v>94551612</v>
          </cell>
          <cell r="B5362" t="str">
            <v>LUCUMI GONZALEZ CARLOS ALBERT</v>
          </cell>
        </row>
        <row r="5363">
          <cell r="A5363">
            <v>94551969</v>
          </cell>
          <cell r="B5363" t="str">
            <v>COPILASER BETO</v>
          </cell>
        </row>
        <row r="5364">
          <cell r="A5364">
            <v>94552065</v>
          </cell>
          <cell r="B5364" t="str">
            <v>VALLECILLA ECHEVERRY JOSE ALE</v>
          </cell>
        </row>
        <row r="5365">
          <cell r="A5365">
            <v>94555727</v>
          </cell>
          <cell r="B5365" t="str">
            <v>PERLAZA JHON JAIRO</v>
          </cell>
        </row>
        <row r="5366">
          <cell r="A5366">
            <v>94558005</v>
          </cell>
          <cell r="B5366" t="str">
            <v>VALENCIA SANCHEZ JOHN ERNESTO</v>
          </cell>
        </row>
        <row r="5367">
          <cell r="A5367">
            <v>94558442</v>
          </cell>
          <cell r="B5367" t="str">
            <v>CUERO CARABALI FERNANDO</v>
          </cell>
        </row>
        <row r="5368">
          <cell r="A5368">
            <v>94558630</v>
          </cell>
          <cell r="B5368" t="str">
            <v>MOSQUERA MENA YEISON</v>
          </cell>
        </row>
        <row r="5369">
          <cell r="A5369">
            <v>94791040</v>
          </cell>
          <cell r="B5369" t="str">
            <v>GONZALEZ CARLOS A</v>
          </cell>
        </row>
        <row r="5370">
          <cell r="A5370">
            <v>95363572</v>
          </cell>
          <cell r="B5370" t="str">
            <v>SANDOVAL ALEX</v>
          </cell>
        </row>
        <row r="5371">
          <cell r="A5371">
            <v>96187995</v>
          </cell>
          <cell r="B5371" t="str">
            <v>MALDONADO ROA BENIGNO</v>
          </cell>
        </row>
        <row r="5372">
          <cell r="A5372">
            <v>96188674</v>
          </cell>
          <cell r="B5372" t="str">
            <v>CARVAJAL PATINO RAFAEL ANTONI</v>
          </cell>
        </row>
        <row r="5373">
          <cell r="A5373">
            <v>96328080</v>
          </cell>
          <cell r="B5373" t="str">
            <v>ORTEGA RIVERA JOSE RODRIGO</v>
          </cell>
        </row>
        <row r="5374">
          <cell r="A5374">
            <v>96330109</v>
          </cell>
          <cell r="B5374" t="str">
            <v>ROJAS CESAR AUGUSTO</v>
          </cell>
        </row>
        <row r="5375">
          <cell r="A5375">
            <v>96330641</v>
          </cell>
          <cell r="B5375" t="str">
            <v>VARGAS MILLER</v>
          </cell>
        </row>
        <row r="5376">
          <cell r="A5376">
            <v>96353369</v>
          </cell>
          <cell r="B5376" t="str">
            <v>DIAZ MANUEL</v>
          </cell>
        </row>
        <row r="5377">
          <cell r="A5377">
            <v>96353864</v>
          </cell>
          <cell r="B5377" t="str">
            <v>VARGAS VALENCIA HUBER</v>
          </cell>
        </row>
        <row r="5378">
          <cell r="A5378">
            <v>98195025</v>
          </cell>
          <cell r="B5378" t="str">
            <v>CORDOBA RODRIGUEZ ALVARO OTON</v>
          </cell>
        </row>
        <row r="5379">
          <cell r="A5379">
            <v>98290958</v>
          </cell>
          <cell r="B5379" t="str">
            <v>LOPEZ HERMOZA ARVEY</v>
          </cell>
        </row>
        <row r="5380">
          <cell r="A5380">
            <v>98325370</v>
          </cell>
          <cell r="B5380" t="str">
            <v>MADRONERO PASCUAZA JOSE FELIX</v>
          </cell>
        </row>
        <row r="5381">
          <cell r="A5381">
            <v>98326268</v>
          </cell>
          <cell r="B5381" t="str">
            <v>LOPEZ DORADO LUIS EDUARDO</v>
          </cell>
        </row>
        <row r="5382">
          <cell r="A5382">
            <v>98326693</v>
          </cell>
          <cell r="B5382" t="str">
            <v>LOPEZ DE LA CRUZ JHONNY SMITH</v>
          </cell>
        </row>
        <row r="5383">
          <cell r="A5383">
            <v>98345386</v>
          </cell>
          <cell r="B5383" t="str">
            <v>NOGUERA LOPEZ JESUS GERMAN</v>
          </cell>
        </row>
        <row r="5384">
          <cell r="A5384">
            <v>98346371</v>
          </cell>
          <cell r="B5384" t="str">
            <v>RIASCOS IPIALES MARIO ARGIRO</v>
          </cell>
        </row>
        <row r="5385">
          <cell r="A5385">
            <v>98346523</v>
          </cell>
          <cell r="B5385" t="str">
            <v>NAVARRO LOPEZ FRANCISCO ALIRI</v>
          </cell>
        </row>
        <row r="5386">
          <cell r="A5386">
            <v>98350611</v>
          </cell>
          <cell r="B5386" t="str">
            <v>ANGULO CASTILLO JESUS MARIA</v>
          </cell>
        </row>
        <row r="5387">
          <cell r="A5387">
            <v>98350966</v>
          </cell>
          <cell r="B5387" t="str">
            <v>QUINONES PRECIADO HECTOR GUST</v>
          </cell>
        </row>
        <row r="5388">
          <cell r="A5388">
            <v>98351400</v>
          </cell>
          <cell r="B5388" t="str">
            <v>QUINONES CASTILLO ALCIDES JUL</v>
          </cell>
        </row>
        <row r="5389">
          <cell r="A5389">
            <v>98354758</v>
          </cell>
          <cell r="B5389" t="str">
            <v>AGREDA JAMIOY OSCAR FERNANDO</v>
          </cell>
        </row>
        <row r="5390">
          <cell r="A5390">
            <v>98383430</v>
          </cell>
          <cell r="B5390" t="str">
            <v>BOLANOS MARTINEZ ARVEY HERNAN</v>
          </cell>
        </row>
        <row r="5391">
          <cell r="A5391">
            <v>98390587</v>
          </cell>
          <cell r="B5391" t="str">
            <v>GUERRERO PANTOJA JAMES AICARD</v>
          </cell>
        </row>
        <row r="5392">
          <cell r="A5392">
            <v>98392422</v>
          </cell>
          <cell r="B5392" t="str">
            <v>MENESES QUINTERO JAMES ALVEIR</v>
          </cell>
        </row>
        <row r="5393">
          <cell r="A5393">
            <v>98397243</v>
          </cell>
          <cell r="B5393" t="str">
            <v>RESTAURANTE BELLO MAR DEL PAC</v>
          </cell>
        </row>
        <row r="5394">
          <cell r="A5394">
            <v>98430973</v>
          </cell>
          <cell r="B5394" t="str">
            <v>TOBAR SINISTERRA NALVAR</v>
          </cell>
        </row>
        <row r="5395">
          <cell r="A5395">
            <v>98453877</v>
          </cell>
          <cell r="B5395" t="str">
            <v>JHON FREDY SANCHEZ RESTREPO</v>
          </cell>
        </row>
        <row r="5396">
          <cell r="A5396">
            <v>98464189</v>
          </cell>
          <cell r="B5396" t="str">
            <v>AGUDELO JOHN JAIRO</v>
          </cell>
        </row>
        <row r="5397">
          <cell r="A5397">
            <v>98467530</v>
          </cell>
          <cell r="B5397" t="str">
            <v>MIGUEL TABAREZ PACHITO RESTAU</v>
          </cell>
        </row>
        <row r="5398">
          <cell r="A5398">
            <v>98480329</v>
          </cell>
          <cell r="B5398" t="str">
            <v>ACEVEDO DAVID</v>
          </cell>
        </row>
        <row r="5399">
          <cell r="A5399">
            <v>98481202</v>
          </cell>
          <cell r="B5399" t="str">
            <v>DURANGO ELKIN</v>
          </cell>
        </row>
        <row r="5400">
          <cell r="A5400">
            <v>98483081</v>
          </cell>
          <cell r="B5400" t="str">
            <v>DUQUE JOSE</v>
          </cell>
        </row>
        <row r="5401">
          <cell r="A5401">
            <v>98486612</v>
          </cell>
          <cell r="B5401" t="str">
            <v>BETANCUR JHON JAIRO</v>
          </cell>
        </row>
        <row r="5402">
          <cell r="A5402">
            <v>98488824</v>
          </cell>
          <cell r="B5402" t="str">
            <v>RAMIREZ DIEGO</v>
          </cell>
        </row>
        <row r="5403">
          <cell r="A5403">
            <v>98492655</v>
          </cell>
          <cell r="B5403" t="str">
            <v>MONCADA BUSTAMANTE GUILLERMO</v>
          </cell>
        </row>
        <row r="5404">
          <cell r="A5404">
            <v>98497904</v>
          </cell>
          <cell r="B5404" t="str">
            <v>PARRA DE LOS RIOS WILTON</v>
          </cell>
        </row>
        <row r="5405">
          <cell r="A5405">
            <v>98512706</v>
          </cell>
          <cell r="B5405" t="str">
            <v>CASTANO ZULUAGA JUAN GABRIEL</v>
          </cell>
        </row>
        <row r="5406">
          <cell r="A5406">
            <v>98520780</v>
          </cell>
          <cell r="B5406" t="str">
            <v>OLAYA JUAN CARLOS</v>
          </cell>
        </row>
        <row r="5407">
          <cell r="A5407">
            <v>98521488</v>
          </cell>
          <cell r="B5407" t="str">
            <v>ORTIZ V  GUSTAVO ADOLFO</v>
          </cell>
        </row>
        <row r="5408">
          <cell r="A5408">
            <v>98529901</v>
          </cell>
          <cell r="B5408" t="str">
            <v>LOPEZ GONZALEZ EDISON DE JESU</v>
          </cell>
        </row>
        <row r="5409">
          <cell r="A5409">
            <v>98534649</v>
          </cell>
          <cell r="B5409" t="str">
            <v>VILLA OSWALDO</v>
          </cell>
        </row>
        <row r="5410">
          <cell r="A5410">
            <v>98545649</v>
          </cell>
          <cell r="B5410" t="str">
            <v>ALEJANDRO HOYOS BOJANINI</v>
          </cell>
        </row>
        <row r="5411">
          <cell r="A5411">
            <v>98580510</v>
          </cell>
          <cell r="B5411" t="str">
            <v>CORREA CARLOS</v>
          </cell>
        </row>
        <row r="5412">
          <cell r="A5412">
            <v>98623557</v>
          </cell>
          <cell r="B5412" t="str">
            <v>CAICEDO HECTOR ALFONSO</v>
          </cell>
        </row>
        <row r="5413">
          <cell r="A5413">
            <v>98628557</v>
          </cell>
          <cell r="B5413" t="str">
            <v>CAICEDO VERGARA HECTOR ALFONS</v>
          </cell>
        </row>
        <row r="5414">
          <cell r="A5414">
            <v>98700037</v>
          </cell>
          <cell r="B5414" t="str">
            <v>CALLEJAS ANDRES</v>
          </cell>
        </row>
        <row r="5415">
          <cell r="A5415">
            <v>100463990</v>
          </cell>
          <cell r="B5415" t="str">
            <v>YARLEN CRISTOFER CORTES ESTAC</v>
          </cell>
        </row>
        <row r="5416">
          <cell r="A5416">
            <v>100638568</v>
          </cell>
          <cell r="B5416" t="str">
            <v>SINISTERRA DIEGO FERNANDO</v>
          </cell>
        </row>
        <row r="5417">
          <cell r="A5417">
            <v>100784974</v>
          </cell>
          <cell r="B5417" t="str">
            <v>SALAS ANGULO JEFFERSON</v>
          </cell>
        </row>
        <row r="5418">
          <cell r="A5418">
            <v>101009736</v>
          </cell>
          <cell r="B5418" t="str">
            <v>MORENO RIVAS CESAR AUGUSTO</v>
          </cell>
        </row>
        <row r="5419">
          <cell r="A5419">
            <v>101010101</v>
          </cell>
          <cell r="B5419" t="str">
            <v>VILLAMIL JOSE MIGUEL</v>
          </cell>
        </row>
        <row r="5420">
          <cell r="A5420">
            <v>102073157</v>
          </cell>
          <cell r="B5420" t="str">
            <v>ORTIZ ANGULO OSWALDO BARAHONA</v>
          </cell>
        </row>
        <row r="5421">
          <cell r="A5421">
            <v>102999500</v>
          </cell>
          <cell r="B5421" t="str">
            <v>ACHIPIZ H DIEGO</v>
          </cell>
        </row>
        <row r="5422">
          <cell r="A5422">
            <v>103525079</v>
          </cell>
          <cell r="B5422" t="str">
            <v>PRADA JAIMES OSCAR</v>
          </cell>
        </row>
        <row r="5423">
          <cell r="A5423">
            <v>103840416</v>
          </cell>
          <cell r="B5423" t="str">
            <v>BETANCOURT PEDRO</v>
          </cell>
        </row>
        <row r="5424">
          <cell r="A5424">
            <v>105944449</v>
          </cell>
          <cell r="B5424" t="str">
            <v>RIASCOS MINA WILFRIDO</v>
          </cell>
        </row>
        <row r="5425">
          <cell r="A5425">
            <v>106169999</v>
          </cell>
          <cell r="B5425" t="str">
            <v>QUISOBONI IMBACHI EDIL</v>
          </cell>
        </row>
        <row r="5426">
          <cell r="A5426">
            <v>106170875</v>
          </cell>
          <cell r="B5426" t="str">
            <v>NAVARRO P. ANGELA MARIA</v>
          </cell>
        </row>
        <row r="5427">
          <cell r="A5427">
            <v>106198433</v>
          </cell>
          <cell r="B5427" t="str">
            <v>GOMEZ GOMEZ OLGER</v>
          </cell>
        </row>
        <row r="5428">
          <cell r="A5428">
            <v>106212811</v>
          </cell>
          <cell r="B5428" t="str">
            <v>AYALA VICTOR</v>
          </cell>
        </row>
        <row r="5429">
          <cell r="A5429">
            <v>106229809</v>
          </cell>
          <cell r="B5429" t="str">
            <v>GUTIERREZ MONTAÑO JHON FREDY</v>
          </cell>
        </row>
        <row r="5430">
          <cell r="A5430">
            <v>107038673</v>
          </cell>
          <cell r="B5430" t="str">
            <v>LONDOÑO ISABEL CRISTINA</v>
          </cell>
        </row>
        <row r="5431">
          <cell r="A5431">
            <v>107763242</v>
          </cell>
          <cell r="B5431" t="str">
            <v>PEREA SAAVEDRA WILBER</v>
          </cell>
        </row>
        <row r="5432">
          <cell r="A5432">
            <v>107784634</v>
          </cell>
          <cell r="B5432" t="str">
            <v>VILLANUEVA MOTA JHON EDINSON</v>
          </cell>
        </row>
        <row r="5433">
          <cell r="A5433">
            <v>107785991</v>
          </cell>
          <cell r="B5433" t="str">
            <v>HERRERA ALEXANDER</v>
          </cell>
        </row>
        <row r="5434">
          <cell r="A5434">
            <v>108083494</v>
          </cell>
          <cell r="B5434" t="str">
            <v>CORTES MESA JOSE VICENTE</v>
          </cell>
        </row>
        <row r="5435">
          <cell r="A5435">
            <v>108083641</v>
          </cell>
          <cell r="B5435" t="str">
            <v>MESA MORIANO JOSE RONALD</v>
          </cell>
        </row>
        <row r="5436">
          <cell r="A5436">
            <v>108169818</v>
          </cell>
          <cell r="B5436" t="str">
            <v>MAMIAN SANTIAGO WILSON</v>
          </cell>
        </row>
        <row r="5437">
          <cell r="A5437">
            <v>108185647</v>
          </cell>
          <cell r="B5437" t="str">
            <v>GUTIERREZ YUDI</v>
          </cell>
        </row>
        <row r="5438">
          <cell r="A5438">
            <v>108462458</v>
          </cell>
          <cell r="B5438" t="str">
            <v>GARCIA MARTINEZ JOSE</v>
          </cell>
        </row>
        <row r="5439">
          <cell r="A5439">
            <v>108712161</v>
          </cell>
          <cell r="B5439" t="str">
            <v>LANDAZURY ANGULO HUBER ANDRES</v>
          </cell>
        </row>
        <row r="5440">
          <cell r="A5440">
            <v>108722161</v>
          </cell>
          <cell r="B5440" t="str">
            <v>LANDAZURY ANGULO HUBER ANDRES</v>
          </cell>
        </row>
        <row r="5441">
          <cell r="A5441">
            <v>108767246</v>
          </cell>
          <cell r="B5441" t="str">
            <v>CHUQUIMARCA LEONARDO ELIBERTO</v>
          </cell>
        </row>
        <row r="5442">
          <cell r="A5442">
            <v>108951164</v>
          </cell>
          <cell r="B5442" t="str">
            <v>PINILLA DANIEL FERNANDO</v>
          </cell>
        </row>
        <row r="5443">
          <cell r="A5443">
            <v>109321449</v>
          </cell>
          <cell r="B5443" t="str">
            <v>OROZCO JHONATAN</v>
          </cell>
        </row>
        <row r="5444">
          <cell r="A5444">
            <v>109491129</v>
          </cell>
          <cell r="B5444" t="str">
            <v>ARIAS CHRISTIAN</v>
          </cell>
        </row>
        <row r="5445">
          <cell r="A5445">
            <v>110703860</v>
          </cell>
          <cell r="B5445" t="str">
            <v>SUAREZ SALAS ELIECER</v>
          </cell>
        </row>
        <row r="5446">
          <cell r="A5446">
            <v>110704066</v>
          </cell>
          <cell r="B5446" t="str">
            <v>RODRIGUEZ ORLANDO</v>
          </cell>
        </row>
        <row r="5447">
          <cell r="A5447">
            <v>110705219</v>
          </cell>
          <cell r="B5447" t="str">
            <v>ARANGO CALVO KELLYN</v>
          </cell>
        </row>
        <row r="5448">
          <cell r="A5448">
            <v>110706258</v>
          </cell>
          <cell r="B5448" t="str">
            <v>PALOMINO ARIZALA RONALD JAVIE</v>
          </cell>
        </row>
        <row r="5449">
          <cell r="A5449">
            <v>111000011</v>
          </cell>
          <cell r="B5449" t="str">
            <v>CHAVEZ WILLIAN</v>
          </cell>
        </row>
        <row r="5450">
          <cell r="A5450">
            <v>111024366</v>
          </cell>
          <cell r="B5450" t="str">
            <v>CARDONA CESAR</v>
          </cell>
        </row>
        <row r="5451">
          <cell r="A5451">
            <v>111111111</v>
          </cell>
          <cell r="B5451" t="str">
            <v>GONZALEZ JESUS DAVID</v>
          </cell>
        </row>
        <row r="5452">
          <cell r="A5452">
            <v>111111556</v>
          </cell>
          <cell r="B5452" t="str">
            <v>TORRES MANUEL</v>
          </cell>
        </row>
        <row r="5453">
          <cell r="A5453">
            <v>111173901</v>
          </cell>
          <cell r="B5453" t="str">
            <v>VALENCIA CAICEDO JEFERSON</v>
          </cell>
        </row>
        <row r="5454">
          <cell r="A5454">
            <v>111176451</v>
          </cell>
          <cell r="B5454" t="str">
            <v>CANDELO MORENO RUBEN DARIO</v>
          </cell>
        </row>
        <row r="5455">
          <cell r="A5455">
            <v>111210019</v>
          </cell>
          <cell r="B5455" t="str">
            <v>EL REPUESTO TULUA</v>
          </cell>
        </row>
        <row r="5456">
          <cell r="A5456">
            <v>111222166</v>
          </cell>
          <cell r="B5456" t="str">
            <v>QUIÑONEZ PARRA NILSON</v>
          </cell>
        </row>
        <row r="5457">
          <cell r="A5457">
            <v>111222222</v>
          </cell>
          <cell r="B5457" t="str">
            <v>MARTINEZ NORBEY</v>
          </cell>
        </row>
        <row r="5458">
          <cell r="A5458">
            <v>111225563</v>
          </cell>
          <cell r="B5458" t="str">
            <v>VEGA LEONARDO</v>
          </cell>
        </row>
        <row r="5459">
          <cell r="A5459">
            <v>111245972</v>
          </cell>
          <cell r="B5459" t="str">
            <v>CARABALI MONTENEGRO VICTOR AL</v>
          </cell>
        </row>
        <row r="5460">
          <cell r="A5460">
            <v>111246370</v>
          </cell>
          <cell r="B5460" t="str">
            <v>GODOY USURRIAGA LUIS ALBERTO</v>
          </cell>
        </row>
        <row r="5461">
          <cell r="A5461">
            <v>111246435</v>
          </cell>
          <cell r="B5461" t="str">
            <v>GUERRERO AGUAS ANDERSON</v>
          </cell>
        </row>
        <row r="5462">
          <cell r="A5462">
            <v>111246542</v>
          </cell>
          <cell r="B5462" t="str">
            <v>OLMOS FERNANDEZ MIGUEL ANGEL</v>
          </cell>
        </row>
        <row r="5463">
          <cell r="A5463">
            <v>111295630</v>
          </cell>
          <cell r="B5463" t="str">
            <v>PLAZA SANABRIA YONHATAN</v>
          </cell>
        </row>
        <row r="5464">
          <cell r="A5464">
            <v>111295719</v>
          </cell>
          <cell r="B5464" t="str">
            <v>TINTINAGO PRIETO LUIS ESTEBAN</v>
          </cell>
        </row>
        <row r="5465">
          <cell r="A5465">
            <v>111362099</v>
          </cell>
          <cell r="B5465" t="str">
            <v>REALPE REALPE JUAN PABLO</v>
          </cell>
        </row>
        <row r="5466">
          <cell r="A5466">
            <v>111362608</v>
          </cell>
          <cell r="B5466" t="str">
            <v>DIAZ MONTOYA EFRAIN</v>
          </cell>
        </row>
        <row r="5467">
          <cell r="A5467">
            <v>111362836</v>
          </cell>
          <cell r="B5467" t="str">
            <v>ROGELES OCAMPO MIGUEL</v>
          </cell>
        </row>
        <row r="5468">
          <cell r="A5468">
            <v>111445050</v>
          </cell>
          <cell r="B5468" t="str">
            <v>REYES SOTELO JULIO CESAR</v>
          </cell>
        </row>
        <row r="5469">
          <cell r="A5469">
            <v>111472665</v>
          </cell>
          <cell r="B5469" t="str">
            <v>DAZA BLANCA ISABEL FEROELECTR</v>
          </cell>
        </row>
        <row r="5470">
          <cell r="A5470">
            <v>111506299</v>
          </cell>
          <cell r="B5470" t="str">
            <v>MUÑOZ JUDITH VIVIANA</v>
          </cell>
        </row>
        <row r="5471">
          <cell r="A5471">
            <v>111623238</v>
          </cell>
          <cell r="B5471" t="str">
            <v>QUINTERO YURANI</v>
          </cell>
        </row>
        <row r="5472">
          <cell r="A5472">
            <v>111623723</v>
          </cell>
          <cell r="B5472" t="str">
            <v>CAPERA NICOLAS</v>
          </cell>
        </row>
        <row r="5473">
          <cell r="A5473">
            <v>111624037</v>
          </cell>
          <cell r="B5473" t="str">
            <v>PARA DAYANA</v>
          </cell>
        </row>
        <row r="5474">
          <cell r="A5474">
            <v>111624129</v>
          </cell>
          <cell r="B5474" t="str">
            <v>OCAMPO JOSE FERNANDO</v>
          </cell>
        </row>
        <row r="5475">
          <cell r="A5475">
            <v>111624185</v>
          </cell>
          <cell r="B5475" t="str">
            <v>ARENAS ANDRES</v>
          </cell>
        </row>
        <row r="5476">
          <cell r="A5476">
            <v>111624360</v>
          </cell>
          <cell r="B5476" t="str">
            <v>CARDONA A CESAR</v>
          </cell>
        </row>
        <row r="5477">
          <cell r="A5477">
            <v>111624366</v>
          </cell>
          <cell r="B5477" t="str">
            <v>CARDONA CESAR A.</v>
          </cell>
        </row>
        <row r="5478">
          <cell r="A5478">
            <v>111624450</v>
          </cell>
          <cell r="B5478" t="str">
            <v>TRUJILLO PAULA VANESSA</v>
          </cell>
        </row>
        <row r="5479">
          <cell r="A5479">
            <v>111624796</v>
          </cell>
          <cell r="B5479" t="str">
            <v>MUÑOZ GARCIA ANDRES</v>
          </cell>
        </row>
        <row r="5480">
          <cell r="A5480">
            <v>111625123</v>
          </cell>
          <cell r="B5480" t="str">
            <v>OSPINA ADRIANA</v>
          </cell>
        </row>
        <row r="5481">
          <cell r="A5481">
            <v>111788412</v>
          </cell>
          <cell r="B5481" t="str">
            <v>PEREZ GUTIERREZ JEFFERSON AND</v>
          </cell>
        </row>
        <row r="5482">
          <cell r="A5482">
            <v>111828294</v>
          </cell>
          <cell r="B5482" t="str">
            <v>ANGULO MOSQUERA JHON EIDER</v>
          </cell>
        </row>
        <row r="5483">
          <cell r="A5483">
            <v>111829190</v>
          </cell>
          <cell r="B5483" t="str">
            <v>MEJIA FERNANDEZ CARLOS ANDRES</v>
          </cell>
        </row>
        <row r="5484">
          <cell r="A5484">
            <v>112073157</v>
          </cell>
          <cell r="B5484" t="str">
            <v>ORTIZ ANGULO OSWALDO BARAHONA</v>
          </cell>
        </row>
        <row r="5485">
          <cell r="A5485">
            <v>112460132</v>
          </cell>
          <cell r="B5485" t="str">
            <v>CORDOBA RODRIGUEZ YILMAR</v>
          </cell>
        </row>
        <row r="5486">
          <cell r="A5486">
            <v>112468395</v>
          </cell>
          <cell r="B5486" t="str">
            <v>OSORIO BETANCOURTH STEFANY</v>
          </cell>
        </row>
        <row r="5487">
          <cell r="A5487">
            <v>112723821</v>
          </cell>
          <cell r="B5487" t="str">
            <v>AMERICAS CONEXION</v>
          </cell>
        </row>
        <row r="5488">
          <cell r="A5488">
            <v>112723921</v>
          </cell>
          <cell r="B5488" t="str">
            <v>AMERICAN CONEXION</v>
          </cell>
        </row>
        <row r="5489">
          <cell r="A5489">
            <v>113031163</v>
          </cell>
          <cell r="B5489" t="str">
            <v>CASTILLO CARDOZO CRISTIAN EDU</v>
          </cell>
        </row>
        <row r="5490">
          <cell r="A5490">
            <v>113058676</v>
          </cell>
          <cell r="B5490" t="str">
            <v>GARZON ALEGRIA CRISTIAN ANDRE</v>
          </cell>
        </row>
        <row r="5491">
          <cell r="A5491">
            <v>113058967</v>
          </cell>
          <cell r="B5491" t="str">
            <v>BARRIOS GARCES JOSE DEIMAR</v>
          </cell>
        </row>
        <row r="5492">
          <cell r="A5492">
            <v>113059293</v>
          </cell>
          <cell r="B5492" t="str">
            <v>MARTINEZ SALAZAR MARIA ELENA</v>
          </cell>
        </row>
        <row r="5493">
          <cell r="A5493">
            <v>113059378</v>
          </cell>
          <cell r="B5493" t="str">
            <v>LUBRICANTES LEO LA 15</v>
          </cell>
        </row>
        <row r="5494">
          <cell r="A5494">
            <v>113059397</v>
          </cell>
          <cell r="B5494" t="str">
            <v>DOMINGUEZ HERRERA DIANA MARCE</v>
          </cell>
        </row>
        <row r="5495">
          <cell r="A5495">
            <v>113059789</v>
          </cell>
          <cell r="B5495" t="str">
            <v>CARDONA PAOLA ANDREA</v>
          </cell>
        </row>
        <row r="5496">
          <cell r="A5496">
            <v>113059977</v>
          </cell>
          <cell r="B5496" t="str">
            <v>RENDON JUAN</v>
          </cell>
        </row>
        <row r="5497">
          <cell r="A5497">
            <v>113060165</v>
          </cell>
          <cell r="B5497" t="str">
            <v>BOLAÑOS SERGIO LUIS</v>
          </cell>
        </row>
        <row r="5498">
          <cell r="A5498">
            <v>113060239</v>
          </cell>
          <cell r="B5498" t="str">
            <v>RAMIREZ SALGADO JAVIER</v>
          </cell>
        </row>
        <row r="5499">
          <cell r="A5499">
            <v>113060360</v>
          </cell>
          <cell r="B5499" t="str">
            <v>CARDONA MEDINA ANDRES FELIPE</v>
          </cell>
        </row>
        <row r="5500">
          <cell r="A5500">
            <v>113060417</v>
          </cell>
          <cell r="B5500" t="str">
            <v>LOPEZ TORRES JHON JAIRO</v>
          </cell>
        </row>
        <row r="5501">
          <cell r="A5501">
            <v>113060594</v>
          </cell>
          <cell r="B5501" t="str">
            <v>TULANDE MORALES WILLIAM ANDRE</v>
          </cell>
        </row>
        <row r="5502">
          <cell r="A5502">
            <v>113060595</v>
          </cell>
          <cell r="B5502" t="str">
            <v>ARBOLEDA ARIAS JUAN JOSE</v>
          </cell>
        </row>
        <row r="5503">
          <cell r="A5503">
            <v>113060598</v>
          </cell>
          <cell r="B5503" t="str">
            <v>ALMACEN DISRI 13</v>
          </cell>
        </row>
        <row r="5504">
          <cell r="A5504">
            <v>113060604</v>
          </cell>
          <cell r="B5504" t="str">
            <v>CAMPO RAMIREZ FERNANDO</v>
          </cell>
        </row>
        <row r="5505">
          <cell r="A5505">
            <v>113060778</v>
          </cell>
          <cell r="B5505" t="str">
            <v>CE RODRIGUEZ DAVID JULIAN</v>
          </cell>
        </row>
        <row r="5506">
          <cell r="A5506">
            <v>113061163</v>
          </cell>
          <cell r="B5506" t="str">
            <v>CASTILLO CRISTIAN EDUARDO</v>
          </cell>
        </row>
        <row r="5507">
          <cell r="A5507">
            <v>113061312</v>
          </cell>
          <cell r="B5507" t="str">
            <v>LOPEZ BLANCA MERY</v>
          </cell>
        </row>
        <row r="5508">
          <cell r="A5508">
            <v>113061662</v>
          </cell>
          <cell r="B5508" t="str">
            <v>NARVAEZ GIRALDO LUIS ENRIQUE</v>
          </cell>
        </row>
        <row r="5509">
          <cell r="A5509">
            <v>113061724</v>
          </cell>
          <cell r="B5509" t="str">
            <v>CAMACHO VELASCO YOONY ALEXAND</v>
          </cell>
        </row>
        <row r="5510">
          <cell r="A5510">
            <v>113061959</v>
          </cell>
          <cell r="B5510" t="str">
            <v>PEREZ MIRANDA DYAN GISSET</v>
          </cell>
        </row>
        <row r="5511">
          <cell r="A5511">
            <v>113062417</v>
          </cell>
          <cell r="B5511" t="str">
            <v>COMERCIALIZADORA Y SALSAMENTA</v>
          </cell>
        </row>
        <row r="5512">
          <cell r="A5512">
            <v>113063179</v>
          </cell>
          <cell r="B5512" t="str">
            <v>VALENCIA YEFERSON</v>
          </cell>
        </row>
        <row r="5513">
          <cell r="A5513">
            <v>113063359</v>
          </cell>
          <cell r="B5513" t="str">
            <v>GOMEZ RICARDO CESAR</v>
          </cell>
        </row>
        <row r="5514">
          <cell r="A5514">
            <v>113063469</v>
          </cell>
          <cell r="B5514" t="str">
            <v>MUNOZ QUIJANO LUIS ALFREDO</v>
          </cell>
        </row>
        <row r="5515">
          <cell r="A5515">
            <v>113064034</v>
          </cell>
          <cell r="B5515" t="str">
            <v>VILLOTA JENIFER</v>
          </cell>
        </row>
        <row r="5516">
          <cell r="A5516">
            <v>113064361</v>
          </cell>
          <cell r="B5516" t="str">
            <v>BORRERO JHONATAN</v>
          </cell>
        </row>
        <row r="5517">
          <cell r="A5517">
            <v>113064377</v>
          </cell>
          <cell r="B5517" t="str">
            <v>COLMENA DEL LIMPIABRISAS</v>
          </cell>
        </row>
        <row r="5518">
          <cell r="A5518">
            <v>113064447</v>
          </cell>
          <cell r="B5518" t="str">
            <v>MAJIA CARREÑO MARIA  NATYCOPI</v>
          </cell>
        </row>
        <row r="5519">
          <cell r="A5519">
            <v>113064454</v>
          </cell>
          <cell r="B5519" t="str">
            <v>GORDILLO JHON MAURICIO</v>
          </cell>
        </row>
        <row r="5520">
          <cell r="A5520">
            <v>113064557</v>
          </cell>
          <cell r="B5520" t="str">
            <v>PABLO EMILIO CARABALI HURTADO</v>
          </cell>
        </row>
        <row r="5521">
          <cell r="A5521">
            <v>113064815</v>
          </cell>
          <cell r="B5521" t="str">
            <v>TREJOS TREJOS CARLOS ANTONIO</v>
          </cell>
        </row>
        <row r="5522">
          <cell r="A5522">
            <v>113065090</v>
          </cell>
          <cell r="B5522" t="str">
            <v>VALENCIA JEFFERSON</v>
          </cell>
        </row>
        <row r="5523">
          <cell r="A5523">
            <v>113065279</v>
          </cell>
          <cell r="B5523" t="str">
            <v>FOTOCOPIAS MADELUZ</v>
          </cell>
        </row>
        <row r="5524">
          <cell r="A5524">
            <v>113065433</v>
          </cell>
          <cell r="B5524" t="str">
            <v>PLAZA LUIS CARLOS</v>
          </cell>
        </row>
        <row r="5525">
          <cell r="A5525">
            <v>113066037</v>
          </cell>
          <cell r="B5525" t="str">
            <v>GRISALES CORRALES LEIBER ANTO</v>
          </cell>
        </row>
        <row r="5526">
          <cell r="A5526">
            <v>113066325</v>
          </cell>
          <cell r="B5526" t="str">
            <v>BENITEZ RBOLEDA YEFRY</v>
          </cell>
        </row>
        <row r="5527">
          <cell r="A5527">
            <v>113066362</v>
          </cell>
          <cell r="B5527" t="str">
            <v>CORTES JOSE MIGUEL</v>
          </cell>
        </row>
        <row r="5528">
          <cell r="A5528">
            <v>113066549</v>
          </cell>
          <cell r="B5528" t="str">
            <v>TORNILLOS LA 8a.</v>
          </cell>
        </row>
        <row r="5529">
          <cell r="A5529">
            <v>113066920</v>
          </cell>
          <cell r="B5529" t="str">
            <v>GARCIA BOLAÑOS DIEGO ARMANDO</v>
          </cell>
        </row>
        <row r="5530">
          <cell r="A5530">
            <v>113067306</v>
          </cell>
          <cell r="B5530" t="str">
            <v>DUQUE ORTIZ HUGO</v>
          </cell>
        </row>
        <row r="5531">
          <cell r="A5531">
            <v>113067365</v>
          </cell>
          <cell r="B5531" t="str">
            <v>RENGIFO MUÑOZ TULIO MARIO</v>
          </cell>
        </row>
        <row r="5532">
          <cell r="A5532">
            <v>113068276</v>
          </cell>
          <cell r="B5532" t="str">
            <v>GOMEZ GOMEZ DIEGO ARMANDO</v>
          </cell>
        </row>
        <row r="5533">
          <cell r="A5533">
            <v>113068338</v>
          </cell>
          <cell r="B5533" t="str">
            <v>GIRALDO JENIFER</v>
          </cell>
        </row>
        <row r="5534">
          <cell r="A5534">
            <v>113449717</v>
          </cell>
          <cell r="B5534" t="str">
            <v>VINASCO JHOJAN S.</v>
          </cell>
        </row>
        <row r="5535">
          <cell r="A5535">
            <v>113628367</v>
          </cell>
          <cell r="B5535" t="str">
            <v>ROGELES MIGUEL</v>
          </cell>
        </row>
        <row r="5536">
          <cell r="A5536">
            <v>114382767</v>
          </cell>
          <cell r="B5536" t="str">
            <v>SANCHEZ MENDEZ LINA VANESSA</v>
          </cell>
        </row>
        <row r="5537">
          <cell r="A5537">
            <v>114383176</v>
          </cell>
          <cell r="B5537" t="str">
            <v>ROSALES FIGUEROA STEPHANY</v>
          </cell>
        </row>
        <row r="5538">
          <cell r="A5538">
            <v>114383992</v>
          </cell>
          <cell r="B5538" t="str">
            <v>IBAÑEZ GOMEZ ALEJANDRO</v>
          </cell>
        </row>
        <row r="5539">
          <cell r="A5539">
            <v>114393158</v>
          </cell>
          <cell r="B5539" t="str">
            <v>PEÑAA ZUÑIGA ALEXANDER</v>
          </cell>
        </row>
        <row r="5540">
          <cell r="A5540">
            <v>114393334</v>
          </cell>
          <cell r="B5540" t="str">
            <v>CABEZAS RIASCOS OLIVER ROMARI</v>
          </cell>
        </row>
        <row r="5541">
          <cell r="A5541">
            <v>114393414</v>
          </cell>
          <cell r="B5541" t="str">
            <v>MURILLO MURILLO VICTOR HUGO</v>
          </cell>
        </row>
        <row r="5542">
          <cell r="A5542">
            <v>114393582</v>
          </cell>
          <cell r="B5542" t="str">
            <v>RESTREPO GRISALES NELSON MAUR</v>
          </cell>
        </row>
        <row r="5543">
          <cell r="A5543">
            <v>114393962</v>
          </cell>
          <cell r="B5543" t="str">
            <v>ORTIZ ANGULO LUIS EFREN</v>
          </cell>
        </row>
        <row r="5544">
          <cell r="A5544">
            <v>114393973</v>
          </cell>
          <cell r="B5544" t="str">
            <v>ANGULO CORTES JHONATAN</v>
          </cell>
        </row>
        <row r="5545">
          <cell r="A5545">
            <v>114394086</v>
          </cell>
          <cell r="B5545" t="str">
            <v>VIVEROS QUIÑONEZ ANDRES FELIP</v>
          </cell>
        </row>
        <row r="5546">
          <cell r="A5546">
            <v>114402952</v>
          </cell>
          <cell r="B5546" t="str">
            <v>COPY MACHINE</v>
          </cell>
        </row>
        <row r="5547">
          <cell r="A5547">
            <v>114403074</v>
          </cell>
          <cell r="B5547" t="str">
            <v>RAMIREZ FERNANDEZ CARLOS ALBE</v>
          </cell>
        </row>
        <row r="5548">
          <cell r="A5548">
            <v>114403947</v>
          </cell>
          <cell r="B5548" t="str">
            <v>DIGITEK PREMIER</v>
          </cell>
        </row>
        <row r="5549">
          <cell r="A5549">
            <v>114414505</v>
          </cell>
          <cell r="B5549" t="str">
            <v>ANGULO CORTEZ FABRICIO</v>
          </cell>
        </row>
        <row r="5550">
          <cell r="A5550">
            <v>114414584</v>
          </cell>
          <cell r="B5550" t="str">
            <v>LOPEZ ANDRES</v>
          </cell>
        </row>
        <row r="5551">
          <cell r="A5551">
            <v>114444444</v>
          </cell>
          <cell r="B5551" t="str">
            <v>DIAZ HUGO</v>
          </cell>
        </row>
        <row r="5552">
          <cell r="A5552">
            <v>115194069</v>
          </cell>
          <cell r="B5552" t="str">
            <v>CALVACHE MARIBEL</v>
          </cell>
        </row>
        <row r="5553">
          <cell r="A5553">
            <v>121212121</v>
          </cell>
          <cell r="B5553" t="str">
            <v>POLANIA H DORVAL</v>
          </cell>
        </row>
        <row r="5554">
          <cell r="A5554">
            <v>131053485</v>
          </cell>
          <cell r="B5554" t="str">
            <v>CAICEDO HURTADO MELQUISEDEC</v>
          </cell>
        </row>
        <row r="5555">
          <cell r="A5555">
            <v>131313131</v>
          </cell>
          <cell r="B5555" t="str">
            <v>CALVO ALBERTO</v>
          </cell>
        </row>
        <row r="5556">
          <cell r="A5556">
            <v>140000000</v>
          </cell>
          <cell r="B5556" t="str">
            <v>OSORNO CARLOS</v>
          </cell>
        </row>
        <row r="5557">
          <cell r="A5557">
            <v>141414141</v>
          </cell>
          <cell r="B5557" t="str">
            <v>BANCO SUPERIOR</v>
          </cell>
        </row>
        <row r="5558">
          <cell r="A5558">
            <v>142217994</v>
          </cell>
          <cell r="B5558" t="str">
            <v>CARDOZO OSPINA GERMAN</v>
          </cell>
        </row>
        <row r="5559">
          <cell r="A5559">
            <v>144444444</v>
          </cell>
          <cell r="B5559" t="str">
            <v>CEBALLOS JARAMILLO JAVIER</v>
          </cell>
        </row>
        <row r="5560">
          <cell r="A5560">
            <v>145522236</v>
          </cell>
          <cell r="B5560" t="str">
            <v>CARDONA WELNER</v>
          </cell>
        </row>
        <row r="5561">
          <cell r="A5561">
            <v>148855585</v>
          </cell>
          <cell r="B5561" t="str">
            <v>ECHEVERRY JUAN MANUEL</v>
          </cell>
        </row>
        <row r="5562">
          <cell r="A5562">
            <v>148888777</v>
          </cell>
          <cell r="B5562" t="str">
            <v>OSPINA WILSON</v>
          </cell>
        </row>
        <row r="5563">
          <cell r="A5563">
            <v>151515151</v>
          </cell>
          <cell r="B5563" t="str">
            <v>CABEZAS F  JAIME</v>
          </cell>
        </row>
        <row r="5564">
          <cell r="A5564">
            <v>162187618</v>
          </cell>
          <cell r="B5564" t="str">
            <v>DIAZ ALARCON GILBERTO</v>
          </cell>
        </row>
        <row r="5565">
          <cell r="A5565">
            <v>162891878</v>
          </cell>
          <cell r="B5565" t="str">
            <v>ORTIZ SILVA LUIS EDUARDO</v>
          </cell>
        </row>
        <row r="5566">
          <cell r="A5566">
            <v>166712136</v>
          </cell>
          <cell r="B5566" t="str">
            <v>RENGIFO A LEYTON</v>
          </cell>
        </row>
        <row r="5567">
          <cell r="A5567">
            <v>166715471</v>
          </cell>
          <cell r="B5567" t="str">
            <v>DIAZ HERNAN</v>
          </cell>
        </row>
        <row r="5568">
          <cell r="A5568">
            <v>166833076</v>
          </cell>
          <cell r="B5568" t="str">
            <v>VILLEGAS GONZALEZ LUIS ENRIQU</v>
          </cell>
        </row>
        <row r="5569">
          <cell r="A5569">
            <v>167893854</v>
          </cell>
          <cell r="B5569" t="str">
            <v>FAJARDO AMBUILA FERNANDO</v>
          </cell>
        </row>
        <row r="5570">
          <cell r="A5570">
            <v>169269212</v>
          </cell>
          <cell r="B5570" t="str">
            <v>MORALES CESAR AUGUSTO</v>
          </cell>
        </row>
        <row r="5571">
          <cell r="A5571">
            <v>171717171</v>
          </cell>
          <cell r="B5571" t="str">
            <v>FONDO DE PENSIONES FIDUCOLOMB</v>
          </cell>
        </row>
        <row r="5572">
          <cell r="A5572">
            <v>181818181</v>
          </cell>
          <cell r="B5572" t="str">
            <v>FIDUPOPULAR</v>
          </cell>
        </row>
        <row r="5573">
          <cell r="A5573">
            <v>212121212</v>
          </cell>
          <cell r="B5573" t="str">
            <v>PRIETO ALEXANDER</v>
          </cell>
        </row>
        <row r="5574">
          <cell r="A5574">
            <v>222222222</v>
          </cell>
          <cell r="B5574" t="str">
            <v>CUANTIAS MENORES</v>
          </cell>
        </row>
        <row r="5575">
          <cell r="A5575">
            <v>222555222</v>
          </cell>
          <cell r="B5575" t="str">
            <v>SALAZAR HUGO</v>
          </cell>
        </row>
        <row r="5576">
          <cell r="A5576">
            <v>222555888</v>
          </cell>
          <cell r="B5576" t="str">
            <v>DIAZ LIBARDO</v>
          </cell>
        </row>
        <row r="5577">
          <cell r="A5577">
            <v>225522552</v>
          </cell>
          <cell r="B5577" t="str">
            <v>CRUZ JOSE OLVEIN</v>
          </cell>
        </row>
        <row r="5578">
          <cell r="A5578">
            <v>225552222</v>
          </cell>
          <cell r="B5578" t="str">
            <v>ACOSTA GERARDO</v>
          </cell>
        </row>
        <row r="5579">
          <cell r="A5579">
            <v>232323232</v>
          </cell>
          <cell r="B5579" t="str">
            <v>BUITRAGO ALVARO</v>
          </cell>
        </row>
        <row r="5580">
          <cell r="A5580">
            <v>237652612</v>
          </cell>
          <cell r="B5580" t="str">
            <v>DIAZ LEONEL</v>
          </cell>
        </row>
        <row r="5581">
          <cell r="A5581">
            <v>242424242</v>
          </cell>
          <cell r="B5581" t="str">
            <v>CALLEJAS CARLOS ALBERTO</v>
          </cell>
        </row>
        <row r="5582">
          <cell r="A5582">
            <v>262626262</v>
          </cell>
          <cell r="B5582" t="str">
            <v>ZAPATA JHON MAURICIO</v>
          </cell>
        </row>
        <row r="5583">
          <cell r="A5583">
            <v>263100112</v>
          </cell>
          <cell r="B5583" t="str">
            <v>SODIMAC COLOMBIA S.A.</v>
          </cell>
        </row>
        <row r="5584">
          <cell r="A5584">
            <v>272727272</v>
          </cell>
          <cell r="B5584" t="str">
            <v>GOMEZ FERNANDO</v>
          </cell>
        </row>
        <row r="5585">
          <cell r="A5585">
            <v>282828282</v>
          </cell>
          <cell r="B5585" t="str">
            <v>CALVO GUSTAVO ALONSO</v>
          </cell>
        </row>
        <row r="5586">
          <cell r="A5586">
            <v>303030303</v>
          </cell>
          <cell r="B5586" t="str">
            <v>ESCOBAR ANDREA</v>
          </cell>
        </row>
        <row r="5587">
          <cell r="A5587">
            <v>311351481</v>
          </cell>
          <cell r="B5587" t="str">
            <v>IZQUIERDO GERMAN</v>
          </cell>
        </row>
        <row r="5588">
          <cell r="A5588">
            <v>312456082</v>
          </cell>
          <cell r="B5588" t="str">
            <v>BELLINI AYALA LUCIA</v>
          </cell>
        </row>
        <row r="5589">
          <cell r="A5589">
            <v>312778893</v>
          </cell>
          <cell r="B5589" t="str">
            <v>VASQUEZ WILLIAM</v>
          </cell>
        </row>
        <row r="5590">
          <cell r="A5590">
            <v>312820752</v>
          </cell>
          <cell r="B5590" t="str">
            <v>PIRAGUA JORGE HUMBERTO</v>
          </cell>
        </row>
        <row r="5591">
          <cell r="A5591">
            <v>318633062</v>
          </cell>
          <cell r="B5591" t="str">
            <v>BELTRAN PATRICIA HELENA</v>
          </cell>
        </row>
        <row r="5592">
          <cell r="A5592">
            <v>321603942</v>
          </cell>
          <cell r="B5592" t="str">
            <v>YELA LUZ DARY</v>
          </cell>
        </row>
        <row r="5593">
          <cell r="A5593">
            <v>323232323</v>
          </cell>
          <cell r="B5593" t="str">
            <v>JIMENEZ ANDRES ARAY</v>
          </cell>
        </row>
        <row r="5594">
          <cell r="A5594">
            <v>333333333</v>
          </cell>
          <cell r="B5594" t="str">
            <v>INMOBILIARIA PALMONEDA</v>
          </cell>
        </row>
        <row r="5595">
          <cell r="A5595">
            <v>343434343</v>
          </cell>
          <cell r="B5595" t="str">
            <v>MARTINEZ NORBERTO</v>
          </cell>
        </row>
        <row r="5596">
          <cell r="A5596">
            <v>346039926</v>
          </cell>
          <cell r="B5596" t="str">
            <v>YELA LUZ DARY</v>
          </cell>
        </row>
        <row r="5597">
          <cell r="A5597">
            <v>353535353</v>
          </cell>
          <cell r="B5597" t="str">
            <v>SECRETARIA DE HACIENDA MEDELL</v>
          </cell>
        </row>
        <row r="5598">
          <cell r="A5598">
            <v>363636363</v>
          </cell>
          <cell r="B5598" t="str">
            <v>TRANS GAVIRIAS LTDA</v>
          </cell>
        </row>
        <row r="5599">
          <cell r="A5599">
            <v>386849361</v>
          </cell>
          <cell r="B5599" t="str">
            <v>VALENCIA OSORIO DIANA PAOLA</v>
          </cell>
        </row>
        <row r="5600">
          <cell r="A5600">
            <v>393939393</v>
          </cell>
          <cell r="B5600" t="str">
            <v>PEREZ HECTOR</v>
          </cell>
        </row>
        <row r="5601">
          <cell r="A5601">
            <v>414141414</v>
          </cell>
          <cell r="B5601" t="str">
            <v>VINASCO DANIEL</v>
          </cell>
        </row>
        <row r="5602">
          <cell r="A5602">
            <v>434343434</v>
          </cell>
          <cell r="B5602" t="str">
            <v>CARDER</v>
          </cell>
        </row>
        <row r="5603">
          <cell r="A5603">
            <v>439974650</v>
          </cell>
          <cell r="B5603" t="str">
            <v>VELEZ ECHEVERRI JULIANA</v>
          </cell>
        </row>
        <row r="5604">
          <cell r="A5604">
            <v>444444444</v>
          </cell>
          <cell r="B5604" t="str">
            <v>ASESORIOS MADEPINOS</v>
          </cell>
        </row>
        <row r="5605">
          <cell r="A5605">
            <v>444455566</v>
          </cell>
          <cell r="B5605" t="str">
            <v>FIDUCIARIA ALIANZA</v>
          </cell>
        </row>
        <row r="5606">
          <cell r="A5606">
            <v>454545454</v>
          </cell>
          <cell r="B5606" t="str">
            <v>OROZCO ARMANDO</v>
          </cell>
        </row>
        <row r="5607">
          <cell r="A5607">
            <v>484848484</v>
          </cell>
          <cell r="B5607" t="str">
            <v>OPEZ RODRIGO</v>
          </cell>
        </row>
        <row r="5608">
          <cell r="A5608">
            <v>494949494</v>
          </cell>
          <cell r="B5608" t="str">
            <v>MONTALVO LUIS ALBERTO</v>
          </cell>
        </row>
        <row r="5609">
          <cell r="A5609">
            <v>515151515</v>
          </cell>
          <cell r="B5609" t="str">
            <v>SERVIAUTOS</v>
          </cell>
        </row>
        <row r="5610">
          <cell r="A5610">
            <v>516448408</v>
          </cell>
          <cell r="B5610" t="str">
            <v>RODRIGUEZ DIANA</v>
          </cell>
        </row>
        <row r="5611">
          <cell r="A5611">
            <v>545454545</v>
          </cell>
          <cell r="B5611" t="str">
            <v>TRUJILLO JHON</v>
          </cell>
        </row>
        <row r="5612">
          <cell r="A5612">
            <v>552255225</v>
          </cell>
          <cell r="B5612" t="str">
            <v>COLOMRAD Y CIA LTDA</v>
          </cell>
        </row>
        <row r="5613">
          <cell r="A5613">
            <v>555228844</v>
          </cell>
          <cell r="B5613" t="str">
            <v>RUIZ EDGAR ALEXANDER</v>
          </cell>
        </row>
        <row r="5614">
          <cell r="A5614">
            <v>555555555</v>
          </cell>
          <cell r="B5614" t="str">
            <v>OSPINA CARLOS</v>
          </cell>
        </row>
        <row r="5615">
          <cell r="A5615">
            <v>555666666</v>
          </cell>
          <cell r="B5615" t="str">
            <v>ELECTROREPUESTOS FORY</v>
          </cell>
        </row>
        <row r="5616">
          <cell r="A5616">
            <v>565656565</v>
          </cell>
          <cell r="B5616" t="str">
            <v>TRUJILLO PEREA ALEXANDER</v>
          </cell>
        </row>
        <row r="5617">
          <cell r="A5617">
            <v>588888888</v>
          </cell>
          <cell r="B5617" t="str">
            <v>RIOS NESTOR</v>
          </cell>
        </row>
        <row r="5618">
          <cell r="A5618">
            <v>595959595</v>
          </cell>
          <cell r="B5618" t="str">
            <v>VILLA GARCIA ANA MERCEDES</v>
          </cell>
        </row>
        <row r="5619">
          <cell r="A5619">
            <v>600036262</v>
          </cell>
          <cell r="B5619" t="str">
            <v>CARTA CASU NIAZIO</v>
          </cell>
        </row>
        <row r="5620">
          <cell r="A5620">
            <v>605000764</v>
          </cell>
          <cell r="B5620" t="str">
            <v>RUAN PEIQIONG</v>
          </cell>
        </row>
        <row r="5621">
          <cell r="A5621">
            <v>605001361</v>
          </cell>
          <cell r="B5621" t="str">
            <v>RESTAURANTE JARDIN CHINA</v>
          </cell>
        </row>
        <row r="5622">
          <cell r="A5622">
            <v>605001515</v>
          </cell>
          <cell r="B5622" t="str">
            <v>TECSIND</v>
          </cell>
        </row>
        <row r="5623">
          <cell r="A5623">
            <v>606060606</v>
          </cell>
          <cell r="B5623" t="str">
            <v>CRUZ ALIRIO</v>
          </cell>
        </row>
        <row r="5624">
          <cell r="A5624">
            <v>611000295</v>
          </cell>
          <cell r="B5624" t="str">
            <v>TALLER INDUSTRIAL TAMAI</v>
          </cell>
        </row>
        <row r="5625">
          <cell r="A5625">
            <v>611001282</v>
          </cell>
          <cell r="B5625" t="str">
            <v>FEYMAT</v>
          </cell>
        </row>
        <row r="5626">
          <cell r="A5626">
            <v>616161616</v>
          </cell>
          <cell r="B5626" t="str">
            <v>ORTIZ GUILLERMO</v>
          </cell>
        </row>
        <row r="5627">
          <cell r="A5627">
            <v>626262626</v>
          </cell>
          <cell r="B5627" t="str">
            <v>AV VILLAS</v>
          </cell>
        </row>
        <row r="5628">
          <cell r="A5628">
            <v>636363636</v>
          </cell>
          <cell r="B5628" t="str">
            <v>TRUJILLO JOHN EDUARD</v>
          </cell>
        </row>
        <row r="5629">
          <cell r="A5629">
            <v>656565656</v>
          </cell>
          <cell r="B5629" t="str">
            <v>QUINTERO GOMEZ ISRAEL</v>
          </cell>
        </row>
        <row r="5630">
          <cell r="A5630">
            <v>666555555</v>
          </cell>
          <cell r="B5630" t="str">
            <v>ECHEVERRY OSCAR</v>
          </cell>
        </row>
        <row r="5631">
          <cell r="A5631">
            <v>666666666</v>
          </cell>
          <cell r="B5631" t="str">
            <v>ALIANZA COLOMBO FRANCESA</v>
          </cell>
        </row>
        <row r="5632">
          <cell r="A5632">
            <v>669583398</v>
          </cell>
          <cell r="B5632" t="str">
            <v>GRAJALES MILENA</v>
          </cell>
        </row>
        <row r="5633">
          <cell r="A5633">
            <v>676767676</v>
          </cell>
          <cell r="B5633" t="str">
            <v>OCHOA GUILLERMO</v>
          </cell>
        </row>
        <row r="5634">
          <cell r="A5634">
            <v>680300911</v>
          </cell>
          <cell r="B5634" t="str">
            <v>RICHTER  CLAUS J</v>
          </cell>
        </row>
        <row r="5635">
          <cell r="A5635">
            <v>683051546</v>
          </cell>
          <cell r="B5635" t="str">
            <v>RESTAURANTE DON WING</v>
          </cell>
        </row>
        <row r="5636">
          <cell r="A5636">
            <v>683051932</v>
          </cell>
          <cell r="B5636" t="str">
            <v>LA BARRA DE MANOLO</v>
          </cell>
        </row>
        <row r="5637">
          <cell r="A5637">
            <v>686868686</v>
          </cell>
          <cell r="B5637" t="str">
            <v>VALENCIA HECTOR ELI</v>
          </cell>
        </row>
        <row r="5638">
          <cell r="A5638">
            <v>696969696</v>
          </cell>
          <cell r="B5638" t="str">
            <v>MAZUERA RAMIREZ HECTOR</v>
          </cell>
        </row>
        <row r="5639">
          <cell r="A5639">
            <v>696969699</v>
          </cell>
          <cell r="B5639" t="str">
            <v>RAMIREZ ANIBAL DE JESUS</v>
          </cell>
        </row>
        <row r="5640">
          <cell r="A5640">
            <v>700002353</v>
          </cell>
          <cell r="B5640" t="str">
            <v>BIGA LUIS ALBERTO</v>
          </cell>
        </row>
        <row r="5641">
          <cell r="A5641">
            <v>700004683</v>
          </cell>
          <cell r="B5641" t="str">
            <v>ROMERO TEQUENDAMA DIANA ISABE</v>
          </cell>
        </row>
        <row r="5642">
          <cell r="A5642">
            <v>700043138</v>
          </cell>
          <cell r="B5642" t="str">
            <v>BLASCO MARIUS</v>
          </cell>
        </row>
        <row r="5643">
          <cell r="A5643">
            <v>700057255</v>
          </cell>
          <cell r="B5643" t="str">
            <v>PA LA CASA RESTAURANTE</v>
          </cell>
        </row>
        <row r="5644">
          <cell r="A5644">
            <v>700057317</v>
          </cell>
          <cell r="B5644" t="str">
            <v>RESTAURANTE BAR PATRIGAR</v>
          </cell>
        </row>
        <row r="5645">
          <cell r="A5645">
            <v>700085647</v>
          </cell>
          <cell r="B5645" t="str">
            <v>SUAREZ AVELLANEDA ANA MARIA</v>
          </cell>
        </row>
        <row r="5646">
          <cell r="A5646">
            <v>700086807</v>
          </cell>
          <cell r="B5646" t="str">
            <v>PERDOMO CORDOBA MARIA ALEXAND</v>
          </cell>
        </row>
        <row r="5647">
          <cell r="A5647">
            <v>700092599</v>
          </cell>
          <cell r="B5647" t="str">
            <v>MOSQUERA CELY LAURA CRISTINA</v>
          </cell>
        </row>
        <row r="5648">
          <cell r="A5648">
            <v>700093212</v>
          </cell>
          <cell r="B5648" t="str">
            <v>CUPER HERVE ALAIN DOMINIQU</v>
          </cell>
        </row>
        <row r="5649">
          <cell r="A5649">
            <v>717171717</v>
          </cell>
          <cell r="B5649" t="str">
            <v>CALVO SE SALGADO LUCIA</v>
          </cell>
        </row>
        <row r="5650">
          <cell r="A5650">
            <v>787878787</v>
          </cell>
          <cell r="B5650" t="str">
            <v>MARTINEZ GUILLERMO</v>
          </cell>
        </row>
        <row r="5651">
          <cell r="A5651">
            <v>791247105</v>
          </cell>
          <cell r="B5651" t="str">
            <v>AGUILLON RICARDO</v>
          </cell>
        </row>
        <row r="5652">
          <cell r="A5652">
            <v>800000000</v>
          </cell>
          <cell r="B5652" t="str">
            <v>SUFINANCIAMIENTO S  A</v>
          </cell>
        </row>
        <row r="5653">
          <cell r="A5653">
            <v>800000469</v>
          </cell>
          <cell r="B5653" t="str">
            <v>RIVERA CORREA Y CRUZ CIA LTDA</v>
          </cell>
        </row>
        <row r="5654">
          <cell r="A5654">
            <v>800001047</v>
          </cell>
          <cell r="B5654" t="str">
            <v>MAYA Y BEDOYA LDA</v>
          </cell>
        </row>
        <row r="5655">
          <cell r="A5655">
            <v>800001499</v>
          </cell>
          <cell r="B5655" t="str">
            <v>LEGIS</v>
          </cell>
        </row>
        <row r="5656">
          <cell r="A5656">
            <v>800001647</v>
          </cell>
          <cell r="B5656" t="str">
            <v>MOYA Y BEDOTA LTDA</v>
          </cell>
        </row>
        <row r="5657">
          <cell r="A5657">
            <v>800001966</v>
          </cell>
          <cell r="B5657" t="str">
            <v>ESTUDIOS GEOTECNICOS SAS</v>
          </cell>
        </row>
        <row r="5658">
          <cell r="A5658">
            <v>800002026</v>
          </cell>
          <cell r="B5658" t="str">
            <v>COMERCIAL MODELO LTDA</v>
          </cell>
        </row>
        <row r="5659">
          <cell r="A5659">
            <v>800002107</v>
          </cell>
          <cell r="B5659" t="str">
            <v>FERRETERIA NACIONAL LTDA</v>
          </cell>
        </row>
        <row r="5660">
          <cell r="A5660">
            <v>800002234</v>
          </cell>
          <cell r="B5660" t="str">
            <v>RADARETENES LTDA</v>
          </cell>
        </row>
        <row r="5661">
          <cell r="A5661">
            <v>800002569</v>
          </cell>
          <cell r="B5661" t="str">
            <v>METRO MALLAS LTDA</v>
          </cell>
        </row>
        <row r="5662">
          <cell r="A5662">
            <v>800002756</v>
          </cell>
          <cell r="B5662" t="str">
            <v>PARQUEADERO ASOMEJIAS LTDA</v>
          </cell>
        </row>
        <row r="5663">
          <cell r="A5663">
            <v>800003711</v>
          </cell>
          <cell r="B5663" t="str">
            <v>MEJIA IRURITA S EN C S</v>
          </cell>
        </row>
        <row r="5664">
          <cell r="A5664">
            <v>800004326</v>
          </cell>
          <cell r="B5664" t="str">
            <v>TECNIBOMBAS LTDA</v>
          </cell>
        </row>
        <row r="5665">
          <cell r="A5665">
            <v>800004800</v>
          </cell>
          <cell r="B5665" t="str">
            <v>IMPORTADORA CELESTE S  A</v>
          </cell>
        </row>
        <row r="5666">
          <cell r="A5666">
            <v>800006282</v>
          </cell>
          <cell r="B5666" t="str">
            <v>CONCRETAR LTDA</v>
          </cell>
        </row>
        <row r="5667">
          <cell r="A5667">
            <v>800006900</v>
          </cell>
          <cell r="B5667" t="str">
            <v>PINZUAR LTDA</v>
          </cell>
        </row>
        <row r="5668">
          <cell r="A5668">
            <v>800007122</v>
          </cell>
          <cell r="B5668" t="str">
            <v>COLEGAS SAS</v>
          </cell>
        </row>
        <row r="5669">
          <cell r="A5669">
            <v>800008255</v>
          </cell>
          <cell r="B5669" t="str">
            <v>EL TRANSPORTADOR EMPAQUETADUR</v>
          </cell>
        </row>
        <row r="5670">
          <cell r="A5670">
            <v>800009758</v>
          </cell>
          <cell r="B5670" t="str">
            <v>FERRETERIA LA PORTADA LTDA</v>
          </cell>
        </row>
        <row r="5671">
          <cell r="A5671">
            <v>800010072</v>
          </cell>
          <cell r="B5671" t="str">
            <v>FIE LTDA</v>
          </cell>
        </row>
        <row r="5672">
          <cell r="A5672">
            <v>800010556</v>
          </cell>
          <cell r="B5672" t="str">
            <v>MORTIGONZA SA</v>
          </cell>
        </row>
        <row r="5673">
          <cell r="A5673">
            <v>800011386</v>
          </cell>
          <cell r="B5673" t="str">
            <v>PROROD CALI Y CIA LTDA</v>
          </cell>
        </row>
        <row r="5674">
          <cell r="A5674">
            <v>800012080</v>
          </cell>
          <cell r="B5674" t="str">
            <v>MUNDIAL DE FILTROS Y ACEITES</v>
          </cell>
        </row>
        <row r="5675">
          <cell r="A5675">
            <v>800014216</v>
          </cell>
          <cell r="B5675" t="str">
            <v>CONSTRUCCIONES PAR S EN CS  D</v>
          </cell>
        </row>
        <row r="5676">
          <cell r="A5676">
            <v>800015260</v>
          </cell>
          <cell r="B5676" t="str">
            <v>CENTRO DE DIAGNOSTICO AUTOMOT</v>
          </cell>
        </row>
        <row r="5677">
          <cell r="A5677">
            <v>800015378</v>
          </cell>
          <cell r="B5677" t="str">
            <v>DANILO VARELA Y CIA S EN CS</v>
          </cell>
        </row>
        <row r="5678">
          <cell r="A5678">
            <v>800015379</v>
          </cell>
          <cell r="B5678" t="str">
            <v>FERRETERIA TAMA</v>
          </cell>
        </row>
        <row r="5679">
          <cell r="A5679">
            <v>800016104</v>
          </cell>
          <cell r="B5679" t="str">
            <v>FOTO JAPON</v>
          </cell>
        </row>
        <row r="5680">
          <cell r="A5680">
            <v>800016910</v>
          </cell>
          <cell r="B5680" t="str">
            <v>A C EQUIPOS VALLE S A</v>
          </cell>
        </row>
        <row r="5681">
          <cell r="A5681">
            <v>800016957</v>
          </cell>
          <cell r="B5681" t="str">
            <v>AMORTIAUTOS LTDA</v>
          </cell>
        </row>
        <row r="5682">
          <cell r="A5682">
            <v>800018937</v>
          </cell>
          <cell r="B5682" t="str">
            <v>GYG INGENIEROS ARQUITECTOS AS</v>
          </cell>
        </row>
        <row r="5683">
          <cell r="A5683">
            <v>800020706</v>
          </cell>
          <cell r="B5683" t="str">
            <v>NALSANI S A</v>
          </cell>
        </row>
        <row r="5684">
          <cell r="A5684">
            <v>800021390</v>
          </cell>
          <cell r="B5684" t="str">
            <v>GEOMATRIX S A</v>
          </cell>
        </row>
        <row r="5685">
          <cell r="A5685">
            <v>800021913</v>
          </cell>
          <cell r="B5685" t="str">
            <v>GRAJALES AUTOSERVICIOS LTDA</v>
          </cell>
        </row>
        <row r="5686">
          <cell r="A5686">
            <v>800022002</v>
          </cell>
          <cell r="B5686" t="str">
            <v>ESTUDIO DE SAN VICTORINO LTDA</v>
          </cell>
        </row>
        <row r="5687">
          <cell r="A5687">
            <v>800022463</v>
          </cell>
          <cell r="B5687" t="str">
            <v>FERRETERIA 1 A SAS</v>
          </cell>
        </row>
        <row r="5688">
          <cell r="A5688">
            <v>800023421</v>
          </cell>
          <cell r="B5688" t="str">
            <v>COREMA LTDA</v>
          </cell>
        </row>
        <row r="5689">
          <cell r="A5689">
            <v>800025611</v>
          </cell>
          <cell r="B5689" t="str">
            <v>FOTO QUINTA SUR LTDA</v>
          </cell>
        </row>
        <row r="5690">
          <cell r="A5690">
            <v>800026137</v>
          </cell>
          <cell r="B5690" t="str">
            <v>INGENIEROS ASOCIADOS LTDA</v>
          </cell>
        </row>
        <row r="5691">
          <cell r="A5691">
            <v>800027890</v>
          </cell>
          <cell r="B5691" t="str">
            <v>COMPUTADORES Y SUMINISTROS LT</v>
          </cell>
        </row>
        <row r="5692">
          <cell r="A5692">
            <v>800028475</v>
          </cell>
          <cell r="B5692" t="str">
            <v>LORE LTDA</v>
          </cell>
        </row>
        <row r="5693">
          <cell r="A5693">
            <v>800029341</v>
          </cell>
          <cell r="B5693" t="str">
            <v>DISTRICINTAS LTDA</v>
          </cell>
        </row>
        <row r="5694">
          <cell r="A5694">
            <v>800030300</v>
          </cell>
          <cell r="B5694" t="str">
            <v>RODAMIENTOS Y RETENES LTDA</v>
          </cell>
        </row>
        <row r="5695">
          <cell r="A5695">
            <v>800032189</v>
          </cell>
          <cell r="B5695" t="str">
            <v>EQUIPOS  EQUIPOS LTDA</v>
          </cell>
        </row>
        <row r="5696">
          <cell r="A5696">
            <v>800032270</v>
          </cell>
          <cell r="B5696" t="str">
            <v>FOTOCALI LTDA</v>
          </cell>
        </row>
        <row r="5697">
          <cell r="A5697">
            <v>800033822</v>
          </cell>
          <cell r="B5697" t="str">
            <v>CALITUBOS LTDA</v>
          </cell>
        </row>
        <row r="5698">
          <cell r="A5698">
            <v>800034614</v>
          </cell>
          <cell r="B5698" t="str">
            <v>SURTICAMPO S A</v>
          </cell>
        </row>
        <row r="5699">
          <cell r="A5699">
            <v>800035237</v>
          </cell>
          <cell r="B5699" t="str">
            <v>DISMETALES SA</v>
          </cell>
        </row>
        <row r="5700">
          <cell r="A5700">
            <v>800035478</v>
          </cell>
          <cell r="B5700" t="str">
            <v>TOPOEQUIPOS SA EN EJECUCION D</v>
          </cell>
        </row>
        <row r="5701">
          <cell r="A5701">
            <v>800035942</v>
          </cell>
          <cell r="B5701" t="str">
            <v>TELKA S  A</v>
          </cell>
        </row>
        <row r="5702">
          <cell r="A5702">
            <v>800036525</v>
          </cell>
          <cell r="B5702" t="str">
            <v>BATERIAS CAMPEON Y CIA LTDA</v>
          </cell>
        </row>
        <row r="5703">
          <cell r="A5703">
            <v>800037287</v>
          </cell>
          <cell r="B5703" t="str">
            <v>MADERA Y HIERRO LTDA</v>
          </cell>
        </row>
        <row r="5704">
          <cell r="A5704">
            <v>800037800</v>
          </cell>
          <cell r="B5704" t="str">
            <v>BANCO AGRARIO</v>
          </cell>
        </row>
        <row r="5705">
          <cell r="A5705">
            <v>800038947</v>
          </cell>
          <cell r="B5705" t="str">
            <v>ANILLADOS CALI LTDA</v>
          </cell>
        </row>
        <row r="5706">
          <cell r="A5706">
            <v>800046122</v>
          </cell>
          <cell r="B5706" t="str">
            <v>CEMENTOS DIAMANTE DE IBAGUE S</v>
          </cell>
        </row>
        <row r="5707">
          <cell r="A5707">
            <v>800046630</v>
          </cell>
          <cell r="B5707" t="str">
            <v>ANCLAJES TORRES YEPES Y CIA S</v>
          </cell>
        </row>
        <row r="5708">
          <cell r="A5708">
            <v>800048518</v>
          </cell>
          <cell r="B5708" t="str">
            <v>PAPELERIA MUNDIAL</v>
          </cell>
        </row>
        <row r="5709">
          <cell r="A5709">
            <v>800048752</v>
          </cell>
          <cell r="B5709" t="str">
            <v>PACHECO RINCON Y CIA</v>
          </cell>
        </row>
        <row r="5710">
          <cell r="A5710">
            <v>800050903</v>
          </cell>
          <cell r="B5710" t="str">
            <v>NESTOR BRAVO G</v>
          </cell>
        </row>
        <row r="5711">
          <cell r="A5711">
            <v>800051334</v>
          </cell>
          <cell r="B5711" t="str">
            <v>LEASING DE CREDITO S A</v>
          </cell>
        </row>
        <row r="5712">
          <cell r="A5712">
            <v>800051673</v>
          </cell>
          <cell r="B5712" t="str">
            <v>TRANSPORTES EMPRESARIALES DE</v>
          </cell>
        </row>
        <row r="5713">
          <cell r="A5713">
            <v>800052377</v>
          </cell>
          <cell r="B5713" t="str">
            <v>SOCIEDAD FERRETERA DE COMERCI</v>
          </cell>
        </row>
        <row r="5714">
          <cell r="A5714">
            <v>800052902</v>
          </cell>
          <cell r="B5714" t="str">
            <v>FRENOS Y REPUESTOS</v>
          </cell>
        </row>
        <row r="5715">
          <cell r="A5715">
            <v>800053873</v>
          </cell>
          <cell r="B5715" t="str">
            <v>CRI S A</v>
          </cell>
        </row>
        <row r="5716">
          <cell r="A5716">
            <v>800055803</v>
          </cell>
          <cell r="B5716" t="str">
            <v>REPRESENTACIONES INDUSTRIALES</v>
          </cell>
        </row>
        <row r="5717">
          <cell r="A5717">
            <v>800057071</v>
          </cell>
          <cell r="B5717" t="str">
            <v>ALMACEN ARCAR SAS</v>
          </cell>
        </row>
        <row r="5718">
          <cell r="A5718">
            <v>800057489</v>
          </cell>
          <cell r="B5718" t="str">
            <v>CIRCUITO ELECTRICO DEL VALLE</v>
          </cell>
        </row>
        <row r="5719">
          <cell r="A5719">
            <v>800057683</v>
          </cell>
          <cell r="B5719" t="str">
            <v>JUAN DE LA R FERRETERIA</v>
          </cell>
        </row>
        <row r="5720">
          <cell r="A5720">
            <v>800058912</v>
          </cell>
          <cell r="B5720" t="str">
            <v>AGREMEZCLAS S A S</v>
          </cell>
        </row>
        <row r="5721">
          <cell r="A5721">
            <v>800059605</v>
          </cell>
          <cell r="B5721" t="str">
            <v>ESTACION DE PEAJE ESTAMBUL</v>
          </cell>
        </row>
        <row r="5722">
          <cell r="A5722">
            <v>800060632</v>
          </cell>
          <cell r="B5722" t="str">
            <v>NEGOCIOS SANDEZ LIMITADA</v>
          </cell>
        </row>
        <row r="5723">
          <cell r="A5723">
            <v>800060704</v>
          </cell>
          <cell r="B5723" t="str">
            <v>KAMEX INTERNACIONAL SA</v>
          </cell>
        </row>
        <row r="5724">
          <cell r="A5724">
            <v>800061779</v>
          </cell>
          <cell r="B5724" t="str">
            <v>SG INGENIERIA LTDA</v>
          </cell>
        </row>
        <row r="5725">
          <cell r="A5725">
            <v>800065567</v>
          </cell>
          <cell r="B5725" t="str">
            <v>VENTOLINI S.A</v>
          </cell>
        </row>
        <row r="5726">
          <cell r="A5726">
            <v>800066167</v>
          </cell>
          <cell r="B5726" t="str">
            <v>PARQUE INDUSTRIAL DE BUCARAMA</v>
          </cell>
        </row>
        <row r="5727">
          <cell r="A5727">
            <v>800066310</v>
          </cell>
          <cell r="B5727" t="str">
            <v>AGENCIA CAUCHOSOL DEL CAFE LT</v>
          </cell>
        </row>
        <row r="5728">
          <cell r="A5728">
            <v>800066720</v>
          </cell>
          <cell r="B5728" t="str">
            <v>PLANING DE COLOMBIA LTDA</v>
          </cell>
        </row>
        <row r="5729">
          <cell r="A5729">
            <v>800068517</v>
          </cell>
          <cell r="B5729" t="str">
            <v>CATERPILLAR DEL VALLE S DE H</v>
          </cell>
        </row>
        <row r="5730">
          <cell r="A5730">
            <v>800069469</v>
          </cell>
          <cell r="B5730" t="str">
            <v>ARTEMISA LTDA</v>
          </cell>
        </row>
        <row r="5731">
          <cell r="A5731">
            <v>800070221</v>
          </cell>
          <cell r="B5731" t="str">
            <v>CIKALISTO LTDA</v>
          </cell>
        </row>
        <row r="5732">
          <cell r="A5732">
            <v>800070655</v>
          </cell>
          <cell r="B5732" t="str">
            <v>MAQUITE S A</v>
          </cell>
        </row>
        <row r="5733">
          <cell r="A5733">
            <v>800070989</v>
          </cell>
          <cell r="B5733" t="str">
            <v>FERRETRIA UNIVERSAL</v>
          </cell>
        </row>
        <row r="5734">
          <cell r="A5734">
            <v>800071543</v>
          </cell>
          <cell r="B5734" t="str">
            <v>RENO ARANGO Y CIA LTDA</v>
          </cell>
        </row>
        <row r="5735">
          <cell r="A5735">
            <v>800073636</v>
          </cell>
          <cell r="B5735" t="str">
            <v>PRO DIESEL LTDA</v>
          </cell>
        </row>
        <row r="5736">
          <cell r="A5736">
            <v>800074047</v>
          </cell>
          <cell r="B5736" t="str">
            <v>REPUESTOS CALI LTDA</v>
          </cell>
        </row>
        <row r="5737">
          <cell r="A5737">
            <v>800077575</v>
          </cell>
          <cell r="B5737" t="str">
            <v>ECHEVERRI Y CIA DE OBRASCIVIL</v>
          </cell>
        </row>
        <row r="5738">
          <cell r="A5738">
            <v>800078011</v>
          </cell>
          <cell r="B5738" t="str">
            <v>ICMO LTDA</v>
          </cell>
        </row>
        <row r="5739">
          <cell r="A5739">
            <v>800078360</v>
          </cell>
          <cell r="B5739" t="str">
            <v>REDOX COLOMBIA SAS</v>
          </cell>
        </row>
        <row r="5740">
          <cell r="A5740">
            <v>800080730</v>
          </cell>
          <cell r="B5740" t="str">
            <v>TSQ S A</v>
          </cell>
        </row>
        <row r="5741">
          <cell r="A5741">
            <v>800081827</v>
          </cell>
          <cell r="B5741" t="str">
            <v>HOLGUINES TRADE CENTER</v>
          </cell>
        </row>
        <row r="5742">
          <cell r="A5742">
            <v>800081941</v>
          </cell>
          <cell r="B5742" t="str">
            <v>DETROREPUESTOS LTDA</v>
          </cell>
        </row>
        <row r="5743">
          <cell r="A5743">
            <v>800082408</v>
          </cell>
          <cell r="B5743" t="str">
            <v>FERRETERIA METRO CALI SAS</v>
          </cell>
        </row>
        <row r="5744">
          <cell r="A5744">
            <v>800082665</v>
          </cell>
          <cell r="B5744" t="str">
            <v>FEDERACION COLOMBIANA DE MUNI</v>
          </cell>
        </row>
        <row r="5745">
          <cell r="A5745">
            <v>800083757</v>
          </cell>
          <cell r="B5745" t="str">
            <v>DBO INGENIERIA LTDA</v>
          </cell>
        </row>
        <row r="5746">
          <cell r="A5746">
            <v>800084003</v>
          </cell>
          <cell r="B5746" t="str">
            <v>GRANALES Y CARGA SA</v>
          </cell>
        </row>
        <row r="5747">
          <cell r="A5747">
            <v>800085836</v>
          </cell>
          <cell r="B5747" t="str">
            <v>IGLESIA SANTA MARIA DEL CAMIN</v>
          </cell>
        </row>
        <row r="5748">
          <cell r="A5748">
            <v>800085888</v>
          </cell>
          <cell r="B5748" t="str">
            <v>ENFRIAR SAS</v>
          </cell>
        </row>
        <row r="5749">
          <cell r="A5749">
            <v>800086245</v>
          </cell>
          <cell r="B5749" t="str">
            <v>AEROMISCELANEAS LTDA</v>
          </cell>
        </row>
        <row r="5750">
          <cell r="A5750">
            <v>800088627</v>
          </cell>
          <cell r="B5750" t="str">
            <v>R L S  IMPORTACIONES Y CIA S</v>
          </cell>
        </row>
        <row r="5751">
          <cell r="A5751">
            <v>800088702</v>
          </cell>
          <cell r="B5751" t="str">
            <v>SURA EPS</v>
          </cell>
        </row>
        <row r="5752">
          <cell r="A5752">
            <v>800089111</v>
          </cell>
          <cell r="B5752" t="str">
            <v>LLANTAS E IMPORTACIONES SAGU</v>
          </cell>
        </row>
        <row r="5753">
          <cell r="A5753">
            <v>800090797</v>
          </cell>
          <cell r="B5753" t="str">
            <v>ALMACEN LA CASA DE LOS EMPAQU</v>
          </cell>
        </row>
        <row r="5754">
          <cell r="A5754">
            <v>800091106</v>
          </cell>
          <cell r="B5754" t="str">
            <v>EQUIFLEX SA</v>
          </cell>
        </row>
        <row r="5755">
          <cell r="A5755">
            <v>800092019</v>
          </cell>
          <cell r="B5755" t="str">
            <v>A Y C LIMITADA</v>
          </cell>
        </row>
        <row r="5756">
          <cell r="A5756">
            <v>800092024</v>
          </cell>
          <cell r="B5756" t="str">
            <v>SERVICENTRO TERPEL PUERTA DEL</v>
          </cell>
        </row>
        <row r="5757">
          <cell r="A5757">
            <v>800092305</v>
          </cell>
          <cell r="B5757" t="str">
            <v>DOCHEFORD LTDA</v>
          </cell>
        </row>
        <row r="5758">
          <cell r="A5758">
            <v>800092398</v>
          </cell>
          <cell r="B5758" t="str">
            <v>IMPREGILO S  P  A  SUCURSAL C</v>
          </cell>
        </row>
        <row r="5759">
          <cell r="A5759">
            <v>800092608</v>
          </cell>
          <cell r="B5759" t="str">
            <v>AINOX LIMITADA</v>
          </cell>
        </row>
        <row r="5760">
          <cell r="A5760">
            <v>800093266</v>
          </cell>
          <cell r="B5760" t="str">
            <v>GARCIA RIOS CONSTRUCTORES S A</v>
          </cell>
        </row>
        <row r="5761">
          <cell r="A5761">
            <v>800094639</v>
          </cell>
          <cell r="B5761" t="str">
            <v>POLARIZADOS CALICHE LTDA</v>
          </cell>
        </row>
        <row r="5762">
          <cell r="A5762">
            <v>800094795</v>
          </cell>
          <cell r="B5762" t="str">
            <v>CENTRO PROFESIONAL Y COMERCIA</v>
          </cell>
        </row>
        <row r="5763">
          <cell r="A5763">
            <v>800094968</v>
          </cell>
          <cell r="B5763" t="str">
            <v>CONSTRUCTORA JARAMILLO MORA</v>
          </cell>
        </row>
        <row r="5764">
          <cell r="A5764">
            <v>800095672</v>
          </cell>
          <cell r="B5764" t="str">
            <v>OSORIO LTDA</v>
          </cell>
        </row>
        <row r="5765">
          <cell r="A5765">
            <v>800095986</v>
          </cell>
          <cell r="B5765" t="str">
            <v>TESORERIA MUNICIPAL SILVIA</v>
          </cell>
        </row>
        <row r="5766">
          <cell r="A5766">
            <v>800096034</v>
          </cell>
          <cell r="B5766" t="str">
            <v>DISTRIBUCIONES CAPRI LTDA</v>
          </cell>
        </row>
        <row r="5767">
          <cell r="A5767">
            <v>800097176</v>
          </cell>
          <cell r="B5767" t="str">
            <v>MUNICIPIO TESALIA</v>
          </cell>
        </row>
        <row r="5768">
          <cell r="A5768">
            <v>800097434</v>
          </cell>
          <cell r="B5768" t="str">
            <v>VASQUEZ BARRENECHE LTDA</v>
          </cell>
        </row>
        <row r="5769">
          <cell r="A5769">
            <v>800099310</v>
          </cell>
          <cell r="B5769" t="str">
            <v>DIRECCION FINANCIERA SERV TRA</v>
          </cell>
        </row>
        <row r="5770">
          <cell r="A5770">
            <v>800099940</v>
          </cell>
          <cell r="B5770" t="str">
            <v>IFC LTDA</v>
          </cell>
        </row>
        <row r="5771">
          <cell r="A5771">
            <v>800100280</v>
          </cell>
          <cell r="B5771" t="str">
            <v>COMBUSTIBLES JUANCHITO SAS</v>
          </cell>
        </row>
        <row r="5772">
          <cell r="A5772">
            <v>800100533</v>
          </cell>
          <cell r="B5772" t="str">
            <v>MUNICIPIO DEL CERRITO</v>
          </cell>
        </row>
        <row r="5773">
          <cell r="A5773">
            <v>800101184</v>
          </cell>
          <cell r="B5773" t="str">
            <v>D CASA S  A</v>
          </cell>
        </row>
        <row r="5774">
          <cell r="A5774">
            <v>800101399</v>
          </cell>
          <cell r="B5774" t="str">
            <v>DOMESA COLOMBIA S A</v>
          </cell>
        </row>
        <row r="5775">
          <cell r="A5775">
            <v>800101649</v>
          </cell>
          <cell r="B5775" t="str">
            <v>MARTINEZ TODOREPUESTOS SAS</v>
          </cell>
        </row>
        <row r="5776">
          <cell r="A5776">
            <v>800102268</v>
          </cell>
          <cell r="B5776" t="str">
            <v>FERRY SELEC LTDA</v>
          </cell>
        </row>
        <row r="5777">
          <cell r="A5777">
            <v>800106404</v>
          </cell>
          <cell r="B5777" t="str">
            <v>OCUPAR TEMPORALES S A</v>
          </cell>
        </row>
        <row r="5778">
          <cell r="A5778">
            <v>800112440</v>
          </cell>
          <cell r="B5778" t="str">
            <v>TORNILLOS Y PARTES PLAZA LTDA</v>
          </cell>
        </row>
        <row r="5779">
          <cell r="A5779">
            <v>800112612</v>
          </cell>
          <cell r="B5779" t="str">
            <v>CONSTRUCCIONES MAJA SAS</v>
          </cell>
        </row>
        <row r="5780">
          <cell r="A5780">
            <v>800114372</v>
          </cell>
          <cell r="B5780" t="str">
            <v>ALZATE GOMEZ Y CIA S EN C</v>
          </cell>
        </row>
        <row r="5781">
          <cell r="A5781">
            <v>800115101</v>
          </cell>
          <cell r="B5781" t="str">
            <v>RETENEDORES Y BALINERAS</v>
          </cell>
        </row>
        <row r="5782">
          <cell r="A5782">
            <v>800115853</v>
          </cell>
          <cell r="B5782" t="str">
            <v>HERNANDO OROZCO Y CIA LTDA</v>
          </cell>
        </row>
        <row r="5783">
          <cell r="A5783">
            <v>800116011</v>
          </cell>
          <cell r="B5783" t="str">
            <v>ACCESORIOS Y EQUIPOS DE SEGUR</v>
          </cell>
        </row>
        <row r="5784">
          <cell r="A5784">
            <v>800118173</v>
          </cell>
          <cell r="B5784" t="str">
            <v>SERVIRODAMIENTOS LTDA</v>
          </cell>
        </row>
        <row r="5785">
          <cell r="A5785">
            <v>800118951</v>
          </cell>
          <cell r="B5785" t="str">
            <v>INTERDIESEL SAS</v>
          </cell>
        </row>
        <row r="5786">
          <cell r="A5786">
            <v>800119214</v>
          </cell>
          <cell r="B5786" t="str">
            <v>PROYECTAR INGENIERIA S A</v>
          </cell>
        </row>
        <row r="5787">
          <cell r="A5787">
            <v>800119947</v>
          </cell>
          <cell r="B5787" t="str">
            <v>SUPERINTENDENCIA DE NOTARIADO</v>
          </cell>
        </row>
        <row r="5788">
          <cell r="A5788">
            <v>800121199</v>
          </cell>
          <cell r="B5788" t="str">
            <v>HIERROS HB SA</v>
          </cell>
        </row>
        <row r="5789">
          <cell r="A5789">
            <v>800121711</v>
          </cell>
          <cell r="B5789" t="str">
            <v>LLANTAS Y REENCAUCHE LTDA</v>
          </cell>
        </row>
        <row r="5790">
          <cell r="A5790">
            <v>800124333</v>
          </cell>
          <cell r="B5790" t="str">
            <v>MANUFACTURAS ELECTROMECANICAS</v>
          </cell>
        </row>
        <row r="5791">
          <cell r="A5791">
            <v>800124429</v>
          </cell>
          <cell r="B5791" t="str">
            <v>ALMAR CAPURGANA LTDA</v>
          </cell>
        </row>
        <row r="5792">
          <cell r="A5792">
            <v>800126355</v>
          </cell>
          <cell r="B5792" t="str">
            <v>OXI CALI LTDA</v>
          </cell>
        </row>
        <row r="5793">
          <cell r="A5793">
            <v>800126903</v>
          </cell>
          <cell r="B5793" t="str">
            <v>DROGUERIA ALONSO LTDA</v>
          </cell>
        </row>
        <row r="5794">
          <cell r="A5794">
            <v>800128678</v>
          </cell>
          <cell r="B5794" t="str">
            <v>CAMINANDO LTDA</v>
          </cell>
        </row>
        <row r="5795">
          <cell r="A5795">
            <v>800128709</v>
          </cell>
          <cell r="B5795" t="str">
            <v>BASILIO KLONIS Y CIA SA</v>
          </cell>
        </row>
        <row r="5796">
          <cell r="A5796">
            <v>800128997</v>
          </cell>
          <cell r="B5796" t="str">
            <v>ASFALTOS Y FERRETERIA JR Y CI</v>
          </cell>
        </row>
        <row r="5797">
          <cell r="A5797">
            <v>800130144</v>
          </cell>
          <cell r="B5797" t="str">
            <v>BURICA SA</v>
          </cell>
        </row>
        <row r="5798">
          <cell r="A5798">
            <v>800130426</v>
          </cell>
          <cell r="B5798" t="str">
            <v>G Y J FERRETERIA SA</v>
          </cell>
        </row>
        <row r="5799">
          <cell r="A5799">
            <v>800130907</v>
          </cell>
          <cell r="B5799" t="str">
            <v>SALUD TOTAL</v>
          </cell>
        </row>
        <row r="5800">
          <cell r="A5800">
            <v>800132263</v>
          </cell>
          <cell r="B5800" t="str">
            <v>SERVINYECCION TECNICA DIESEL</v>
          </cell>
        </row>
        <row r="5801">
          <cell r="A5801">
            <v>800132978</v>
          </cell>
          <cell r="B5801" t="str">
            <v>CASA ARCO IRIS DE SUEÑOS</v>
          </cell>
        </row>
        <row r="5802">
          <cell r="A5802">
            <v>800133691</v>
          </cell>
          <cell r="B5802" t="str">
            <v>LADRILLERA SAN BENITO LTDA</v>
          </cell>
        </row>
        <row r="5803">
          <cell r="A5803">
            <v>800134865</v>
          </cell>
          <cell r="B5803" t="str">
            <v>CASA MECANICA LTDA</v>
          </cell>
        </row>
        <row r="5804">
          <cell r="A5804">
            <v>800136505</v>
          </cell>
          <cell r="B5804" t="str">
            <v>DATECSA SA</v>
          </cell>
        </row>
        <row r="5805">
          <cell r="A5805">
            <v>800136775</v>
          </cell>
          <cell r="B5805" t="str">
            <v>COLOMBIANA DE PRECISION LIMIT</v>
          </cell>
        </row>
        <row r="5806">
          <cell r="A5806">
            <v>800138082</v>
          </cell>
          <cell r="B5806" t="str">
            <v>BELLATELA S A</v>
          </cell>
        </row>
        <row r="5807">
          <cell r="A5807">
            <v>800139228</v>
          </cell>
          <cell r="B5807" t="str">
            <v>ARBACOL S A</v>
          </cell>
        </row>
        <row r="5808">
          <cell r="A5808">
            <v>800140887</v>
          </cell>
          <cell r="B5808" t="str">
            <v>FIDUCIARIA CORFICOLOMBIANA</v>
          </cell>
        </row>
        <row r="5809">
          <cell r="A5809">
            <v>800140949</v>
          </cell>
          <cell r="B5809" t="str">
            <v>CAFESALUD ENTIDAD PROMOTORA D</v>
          </cell>
        </row>
        <row r="5810">
          <cell r="A5810">
            <v>800142109</v>
          </cell>
          <cell r="B5810" t="str">
            <v>RAMAL S A</v>
          </cell>
        </row>
        <row r="5811">
          <cell r="A5811">
            <v>800143407</v>
          </cell>
          <cell r="B5811" t="str">
            <v>A TODA HORA SA</v>
          </cell>
        </row>
        <row r="5812">
          <cell r="A5812">
            <v>800143884</v>
          </cell>
          <cell r="B5812" t="str">
            <v>COMERCIALIZADORA CARIOCA LTDA</v>
          </cell>
        </row>
        <row r="5813">
          <cell r="A5813">
            <v>800144156</v>
          </cell>
          <cell r="B5813" t="str">
            <v>HIDROESTRUCTURAS LTDA</v>
          </cell>
        </row>
        <row r="5814">
          <cell r="A5814">
            <v>800144797</v>
          </cell>
          <cell r="B5814" t="str">
            <v>EL MAYORISTA ELECTRICO LTDA</v>
          </cell>
        </row>
        <row r="5815">
          <cell r="A5815">
            <v>800148262</v>
          </cell>
          <cell r="B5815" t="str">
            <v>ASESORIAS VEGA MARTINEZ CIA L</v>
          </cell>
        </row>
        <row r="5816">
          <cell r="A5816">
            <v>800148615</v>
          </cell>
          <cell r="B5816" t="str">
            <v>HABADIA GOS</v>
          </cell>
        </row>
        <row r="5817">
          <cell r="A5817">
            <v>800150389</v>
          </cell>
          <cell r="B5817" t="str">
            <v>SOLO CAMIONES LTDA</v>
          </cell>
        </row>
        <row r="5818">
          <cell r="A5818">
            <v>800150754</v>
          </cell>
          <cell r="B5818" t="str">
            <v>EL PAPELERO SAS</v>
          </cell>
        </row>
        <row r="5819">
          <cell r="A5819">
            <v>800151483</v>
          </cell>
          <cell r="B5819" t="str">
            <v>COCELCO</v>
          </cell>
        </row>
        <row r="5820">
          <cell r="A5820">
            <v>800152268</v>
          </cell>
          <cell r="B5820" t="str">
            <v>GEDISA COLOMBIANA LTDA</v>
          </cell>
        </row>
        <row r="5821">
          <cell r="A5821">
            <v>800152350</v>
          </cell>
          <cell r="B5821" t="str">
            <v>OBASCO Y CIA LTDA</v>
          </cell>
        </row>
        <row r="5822">
          <cell r="A5822">
            <v>800153993</v>
          </cell>
          <cell r="B5822" t="str">
            <v>COMUNICACION CELULAR S  A</v>
          </cell>
        </row>
        <row r="5823">
          <cell r="A5823">
            <v>800154338</v>
          </cell>
          <cell r="B5823" t="str">
            <v>IMPORTACIONES J C LIMITADA</v>
          </cell>
        </row>
        <row r="5824">
          <cell r="A5824">
            <v>800155339</v>
          </cell>
          <cell r="B5824" t="str">
            <v>AMORTITECA DEL VALLE</v>
          </cell>
        </row>
        <row r="5825">
          <cell r="A5825">
            <v>800155572</v>
          </cell>
          <cell r="B5825" t="str">
            <v>COMCEL S A</v>
          </cell>
        </row>
        <row r="5826">
          <cell r="A5826">
            <v>800155811</v>
          </cell>
          <cell r="B5826" t="str">
            <v>INVERSIONES MISAEL SUAREZ Y C</v>
          </cell>
        </row>
        <row r="5827">
          <cell r="A5827">
            <v>800156165</v>
          </cell>
          <cell r="B5827" t="str">
            <v>INDUSTRIA DE ALIMENTOS DON JA</v>
          </cell>
        </row>
        <row r="5828">
          <cell r="A5828">
            <v>800157650</v>
          </cell>
          <cell r="B5828" t="str">
            <v>PERFORROCAS LTDA</v>
          </cell>
        </row>
        <row r="5829">
          <cell r="A5829">
            <v>800159218</v>
          </cell>
          <cell r="B5829" t="str">
            <v>REPRESENTACIONES LEON GOMEZ L</v>
          </cell>
        </row>
        <row r="5830">
          <cell r="A5830">
            <v>800159574</v>
          </cell>
          <cell r="B5830" t="str">
            <v>TORNILLERIA D ACEROS LTDA</v>
          </cell>
        </row>
        <row r="5831">
          <cell r="A5831">
            <v>800161656</v>
          </cell>
          <cell r="B5831" t="str">
            <v>MODANOVA S A</v>
          </cell>
        </row>
        <row r="5832">
          <cell r="A5832">
            <v>800162451</v>
          </cell>
          <cell r="B5832" t="str">
            <v>CINDU ANDINA LTDA</v>
          </cell>
        </row>
        <row r="5833">
          <cell r="A5833">
            <v>800163215</v>
          </cell>
          <cell r="B5833" t="str">
            <v>ESTACION DE SERVICIOS LA PALO</v>
          </cell>
        </row>
        <row r="5834">
          <cell r="A5834">
            <v>800163447</v>
          </cell>
          <cell r="B5834" t="str">
            <v>EMI COLOMBIA S A</v>
          </cell>
        </row>
        <row r="5835">
          <cell r="A5835">
            <v>800164231</v>
          </cell>
          <cell r="B5835" t="str">
            <v>SYSTEMS EU</v>
          </cell>
        </row>
        <row r="5836">
          <cell r="A5836">
            <v>800165720</v>
          </cell>
          <cell r="B5836" t="str">
            <v>ALCANTARA ASOCIADOS S  A</v>
          </cell>
        </row>
        <row r="5837">
          <cell r="A5837">
            <v>800166833</v>
          </cell>
          <cell r="B5837" t="str">
            <v>MERQUELLANTAS S A S</v>
          </cell>
        </row>
        <row r="5838">
          <cell r="A5838">
            <v>800167643</v>
          </cell>
          <cell r="B5838" t="str">
            <v>GASES DE OCCIDENTE S  A  E  S</v>
          </cell>
        </row>
        <row r="5839">
          <cell r="A5839">
            <v>800167914</v>
          </cell>
          <cell r="B5839" t="str">
            <v>FACORA LTDA</v>
          </cell>
        </row>
        <row r="5840">
          <cell r="A5840">
            <v>800168722</v>
          </cell>
          <cell r="B5840" t="str">
            <v>LA OPTICA LTDA</v>
          </cell>
        </row>
        <row r="5841">
          <cell r="A5841">
            <v>800168848</v>
          </cell>
          <cell r="B5841" t="str">
            <v>ALMASALES DE OCCIDENTE LTDA</v>
          </cell>
        </row>
        <row r="5842">
          <cell r="A5842">
            <v>800169160</v>
          </cell>
          <cell r="B5842" t="str">
            <v>MUTIRED COMPANIA LTDA</v>
          </cell>
        </row>
        <row r="5843">
          <cell r="A5843">
            <v>800174156</v>
          </cell>
          <cell r="B5843" t="str">
            <v>COOPERATIVA ESPECIALIZADA DE</v>
          </cell>
        </row>
        <row r="5844">
          <cell r="A5844">
            <v>800175064</v>
          </cell>
          <cell r="B5844" t="str">
            <v>ALMACEN RAMO ELECTRICOS LTDA</v>
          </cell>
        </row>
        <row r="5845">
          <cell r="A5845">
            <v>800175611</v>
          </cell>
          <cell r="B5845" t="str">
            <v>COOTRANSPLATENA</v>
          </cell>
        </row>
        <row r="5846">
          <cell r="A5846">
            <v>800178050</v>
          </cell>
          <cell r="B5846" t="str">
            <v>DEPOSITO LOS RETALES LTDA</v>
          </cell>
        </row>
        <row r="5847">
          <cell r="A5847">
            <v>800181509</v>
          </cell>
          <cell r="B5847" t="str">
            <v>HERRAMIENTAS Y SEGURIDAD SA</v>
          </cell>
        </row>
        <row r="5848">
          <cell r="A5848">
            <v>800181680</v>
          </cell>
          <cell r="B5848" t="str">
            <v>COMERCIALIZADORA CASABLANCA L</v>
          </cell>
        </row>
        <row r="5849">
          <cell r="A5849">
            <v>800182873</v>
          </cell>
          <cell r="B5849" t="str">
            <v>REMEVAL LTDA</v>
          </cell>
        </row>
        <row r="5850">
          <cell r="A5850">
            <v>800182992</v>
          </cell>
          <cell r="B5850" t="str">
            <v>CEMEX CONCRETOS DE COLOMBIA S</v>
          </cell>
        </row>
        <row r="5851">
          <cell r="A5851">
            <v>800183291</v>
          </cell>
          <cell r="B5851" t="str">
            <v>CARPINTERIA METALICA LTD</v>
          </cell>
        </row>
        <row r="5852">
          <cell r="A5852">
            <v>800183353</v>
          </cell>
          <cell r="B5852" t="str">
            <v>PROAVISUR S  A</v>
          </cell>
        </row>
        <row r="5853">
          <cell r="A5853">
            <v>800183447</v>
          </cell>
          <cell r="B5853" t="str">
            <v>CAFESALUD</v>
          </cell>
        </row>
        <row r="5854">
          <cell r="A5854">
            <v>800183488</v>
          </cell>
          <cell r="B5854" t="str">
            <v>CLORO PACIFICO LTDA</v>
          </cell>
        </row>
        <row r="5855">
          <cell r="A5855">
            <v>800183969</v>
          </cell>
          <cell r="B5855" t="str">
            <v>APROFINCA I</v>
          </cell>
        </row>
        <row r="5856">
          <cell r="A5856">
            <v>800184549</v>
          </cell>
          <cell r="B5856" t="str">
            <v>FONDE DE CESANTIAS SKANDIA</v>
          </cell>
        </row>
        <row r="5857">
          <cell r="A5857">
            <v>800185306</v>
          </cell>
          <cell r="B5857" t="str">
            <v>COLVANES LTDA</v>
          </cell>
        </row>
        <row r="5858">
          <cell r="A5858">
            <v>800185687</v>
          </cell>
          <cell r="B5858" t="str">
            <v>LLAVEROS Y PLACAS LTDA</v>
          </cell>
        </row>
        <row r="5859">
          <cell r="A5859">
            <v>800185781</v>
          </cell>
          <cell r="B5859" t="str">
            <v>AEROREPUBLICA S A</v>
          </cell>
        </row>
        <row r="5860">
          <cell r="A5860">
            <v>800186015</v>
          </cell>
          <cell r="B5860" t="str">
            <v>DISTRIPASTAS DEL VALLE LTDA</v>
          </cell>
        </row>
        <row r="5861">
          <cell r="A5861">
            <v>800186561</v>
          </cell>
          <cell r="B5861" t="str">
            <v>MAX DIESEL Y TURBOS LTDA</v>
          </cell>
        </row>
        <row r="5862">
          <cell r="A5862">
            <v>800189387</v>
          </cell>
          <cell r="B5862" t="str">
            <v>AUTOMOTORES LA CALLEJA S A</v>
          </cell>
        </row>
        <row r="5863">
          <cell r="A5863">
            <v>800189760</v>
          </cell>
          <cell r="B5863" t="str">
            <v>MOBIL LA GLORIETA SAMECO</v>
          </cell>
        </row>
        <row r="5864">
          <cell r="A5864">
            <v>800189827</v>
          </cell>
          <cell r="B5864" t="str">
            <v>T G R SUPERTIENDA</v>
          </cell>
        </row>
        <row r="5865">
          <cell r="A5865">
            <v>800190549</v>
          </cell>
          <cell r="B5865" t="str">
            <v>EDS ALFONSO LOPEZ</v>
          </cell>
        </row>
        <row r="5866">
          <cell r="A5866">
            <v>800190654</v>
          </cell>
          <cell r="B5866" t="str">
            <v>PAPELERIA LOS COLORES LTDA</v>
          </cell>
        </row>
        <row r="5867">
          <cell r="A5867">
            <v>800191700</v>
          </cell>
          <cell r="B5867" t="str">
            <v>CUEROS VELEZ SA</v>
          </cell>
        </row>
        <row r="5868">
          <cell r="A5868">
            <v>800192138</v>
          </cell>
          <cell r="B5868" t="str">
            <v>DISTRIBUIDORA DE CORREAS Y MA</v>
          </cell>
        </row>
        <row r="5869">
          <cell r="A5869">
            <v>800192748</v>
          </cell>
          <cell r="B5869" t="str">
            <v>TOUR EXPRESS</v>
          </cell>
        </row>
        <row r="5870">
          <cell r="A5870">
            <v>800192811</v>
          </cell>
          <cell r="B5870" t="str">
            <v>ELECTROPARTES DEL VALLE LTDA</v>
          </cell>
        </row>
        <row r="5871">
          <cell r="A5871">
            <v>800193001</v>
          </cell>
          <cell r="B5871" t="str">
            <v>HEDDY KARNER COMPANIA SCA</v>
          </cell>
        </row>
        <row r="5872">
          <cell r="A5872">
            <v>800193578</v>
          </cell>
          <cell r="B5872" t="str">
            <v>B T T DE COLOMBIA LTDA</v>
          </cell>
        </row>
        <row r="5873">
          <cell r="A5873">
            <v>800193759</v>
          </cell>
          <cell r="B5873" t="str">
            <v>INGENIERIA Y REPRESENTACIONES</v>
          </cell>
        </row>
        <row r="5874">
          <cell r="A5874">
            <v>800194982</v>
          </cell>
          <cell r="B5874" t="str">
            <v>COMERSEG INDUSTRIAL LTDA</v>
          </cell>
        </row>
        <row r="5875">
          <cell r="A5875">
            <v>800194997</v>
          </cell>
          <cell r="B5875" t="str">
            <v>DOCUPRINT SAS</v>
          </cell>
        </row>
        <row r="5876">
          <cell r="A5876">
            <v>800196314</v>
          </cell>
          <cell r="B5876" t="str">
            <v>MAKRO DE COLOMBIA S A</v>
          </cell>
        </row>
        <row r="5877">
          <cell r="A5877">
            <v>800198281</v>
          </cell>
          <cell r="B5877" t="str">
            <v>FONDO DE PENSIONES PROTECCION</v>
          </cell>
        </row>
        <row r="5878">
          <cell r="A5878">
            <v>800198467</v>
          </cell>
          <cell r="B5878" t="str">
            <v>ROMULO MONTES Y CIA LTDA</v>
          </cell>
        </row>
        <row r="5879">
          <cell r="A5879">
            <v>800198644</v>
          </cell>
          <cell r="B5879" t="str">
            <v>COLFONDOS  CESANTIAS</v>
          </cell>
        </row>
        <row r="5880">
          <cell r="A5880">
            <v>800198646</v>
          </cell>
          <cell r="B5880" t="str">
            <v>COLFONDOS  FONDO DE PENSIONES</v>
          </cell>
        </row>
        <row r="5881">
          <cell r="A5881">
            <v>800199735</v>
          </cell>
          <cell r="B5881" t="str">
            <v>FONDO MIXTO PARA LA PROMOCION</v>
          </cell>
        </row>
        <row r="5882">
          <cell r="A5882">
            <v>800201914</v>
          </cell>
          <cell r="B5882" t="str">
            <v>SANCHEZ Y ESCOBAR RODAMIENTOS</v>
          </cell>
        </row>
        <row r="5883">
          <cell r="A5883">
            <v>800203076</v>
          </cell>
          <cell r="B5883" t="str">
            <v>V S R DE COLOMBIA S A</v>
          </cell>
        </row>
        <row r="5884">
          <cell r="A5884">
            <v>800203539</v>
          </cell>
          <cell r="B5884" t="str">
            <v>AEROVIAJES LTDA</v>
          </cell>
        </row>
        <row r="5885">
          <cell r="A5885">
            <v>800204599</v>
          </cell>
          <cell r="B5885" t="str">
            <v>BENJAMIN BELLO E HIJOS LTDA</v>
          </cell>
        </row>
        <row r="5886">
          <cell r="A5886">
            <v>800205166</v>
          </cell>
          <cell r="B5886" t="str">
            <v>ROCALES Y CONCRETOS SOCIEDAD</v>
          </cell>
        </row>
        <row r="5887">
          <cell r="A5887">
            <v>800206574</v>
          </cell>
          <cell r="B5887" t="str">
            <v>ENTERPRISE</v>
          </cell>
        </row>
        <row r="5888">
          <cell r="A5888">
            <v>800206583</v>
          </cell>
          <cell r="B5888" t="str">
            <v>ZULUAGA Y CIA</v>
          </cell>
        </row>
        <row r="5889">
          <cell r="A5889">
            <v>800207170</v>
          </cell>
          <cell r="B5889" t="str">
            <v>REGATA</v>
          </cell>
        </row>
        <row r="5890">
          <cell r="A5890">
            <v>800207268</v>
          </cell>
          <cell r="B5890" t="str">
            <v>IMPORTADORA JARBET LTDA</v>
          </cell>
        </row>
        <row r="5891">
          <cell r="A5891">
            <v>800208895</v>
          </cell>
          <cell r="B5891" t="str">
            <v>OMA LIBROS S A</v>
          </cell>
        </row>
        <row r="5892">
          <cell r="A5892">
            <v>800209179</v>
          </cell>
          <cell r="B5892" t="str">
            <v>ENCO EXPRES COLOMBIANA DE ENC</v>
          </cell>
        </row>
        <row r="5893">
          <cell r="A5893">
            <v>800210856</v>
          </cell>
          <cell r="B5893" t="str">
            <v>ASOCIACION DE COPROPIETARIOS</v>
          </cell>
        </row>
        <row r="5894">
          <cell r="A5894">
            <v>800211188</v>
          </cell>
          <cell r="B5894" t="str">
            <v>QUIMICA PROFESIONAL SAS</v>
          </cell>
        </row>
        <row r="5895">
          <cell r="A5895">
            <v>800212451</v>
          </cell>
          <cell r="B5895" t="str">
            <v>CENTRO MEDICO SALUD Y VIDA</v>
          </cell>
        </row>
        <row r="5896">
          <cell r="A5896">
            <v>800212675</v>
          </cell>
          <cell r="B5896" t="str">
            <v>RECONSTRUCTORA SERVIRODAJHES</v>
          </cell>
        </row>
        <row r="5897">
          <cell r="A5897">
            <v>800213075</v>
          </cell>
          <cell r="B5897" t="str">
            <v>RESTCAFE S A S</v>
          </cell>
        </row>
        <row r="5898">
          <cell r="A5898">
            <v>800213944</v>
          </cell>
          <cell r="B5898" t="str">
            <v>MICROCOPIAS</v>
          </cell>
        </row>
        <row r="5899">
          <cell r="A5899">
            <v>800214417</v>
          </cell>
          <cell r="B5899" t="str">
            <v>CONSEJO PROFESIONAL NACIONAL</v>
          </cell>
        </row>
        <row r="5900">
          <cell r="A5900">
            <v>800214589</v>
          </cell>
          <cell r="B5900" t="str">
            <v>AGROINDUSTRIALES CANAVERALEJO</v>
          </cell>
        </row>
        <row r="5901">
          <cell r="A5901">
            <v>800215206</v>
          </cell>
          <cell r="B5901" t="str">
            <v>LANITRANS S C A</v>
          </cell>
        </row>
        <row r="5902">
          <cell r="A5902">
            <v>800215284</v>
          </cell>
          <cell r="B5902" t="str">
            <v>EXPRESO CAFETERO S A</v>
          </cell>
        </row>
        <row r="5903">
          <cell r="A5903">
            <v>800215529</v>
          </cell>
          <cell r="B5903" t="str">
            <v>ALQUIEQUIPOS</v>
          </cell>
        </row>
        <row r="5904">
          <cell r="A5904">
            <v>800215807</v>
          </cell>
          <cell r="B5904" t="str">
            <v>INSTITUTO NACIONAL DE VIAS IN</v>
          </cell>
        </row>
        <row r="5905">
          <cell r="A5905">
            <v>800216499</v>
          </cell>
          <cell r="B5905" t="str">
            <v>AGOFER SA</v>
          </cell>
        </row>
        <row r="5906">
          <cell r="A5906">
            <v>800217326</v>
          </cell>
          <cell r="B5906" t="str">
            <v>MATERIALES COLOMBIA LTDA</v>
          </cell>
        </row>
        <row r="5907">
          <cell r="A5907">
            <v>800219829</v>
          </cell>
          <cell r="B5907" t="str">
            <v>ORGANIZACION EDUARDO GOMEZ &amp;</v>
          </cell>
        </row>
        <row r="5908">
          <cell r="A5908">
            <v>800220064</v>
          </cell>
          <cell r="B5908" t="str">
            <v>VALLECAUCANA DE TRANSPORTES S</v>
          </cell>
        </row>
        <row r="5909">
          <cell r="A5909">
            <v>800221985</v>
          </cell>
          <cell r="B5909" t="str">
            <v>JAIME SABOGAL B Y CIA S EN C</v>
          </cell>
        </row>
        <row r="5910">
          <cell r="A5910">
            <v>800223245</v>
          </cell>
          <cell r="B5910" t="str">
            <v>DANARDO LIMITADA</v>
          </cell>
        </row>
        <row r="5911">
          <cell r="A5911">
            <v>800223302</v>
          </cell>
          <cell r="B5911" t="str">
            <v>REMA TIP TOP LTDA</v>
          </cell>
        </row>
        <row r="5912">
          <cell r="A5912">
            <v>800224808</v>
          </cell>
          <cell r="B5912" t="str">
            <v>FONDO DE PENSIONES OBLIGATORI</v>
          </cell>
        </row>
        <row r="5913">
          <cell r="A5913">
            <v>800224827</v>
          </cell>
          <cell r="B5913" t="str">
            <v>ING FONDO DE PENSIONES</v>
          </cell>
        </row>
        <row r="5914">
          <cell r="A5914">
            <v>800224884</v>
          </cell>
          <cell r="B5914" t="str">
            <v>INGETRANS LTDA INGENIERIA PAR</v>
          </cell>
        </row>
        <row r="5915">
          <cell r="A5915">
            <v>800226013</v>
          </cell>
          <cell r="B5915" t="str">
            <v>TECNIYALE SAS</v>
          </cell>
        </row>
        <row r="5916">
          <cell r="A5916">
            <v>800226175</v>
          </cell>
          <cell r="B5916" t="str">
            <v>COMPANIA DE SEGUROS DE VIDA C</v>
          </cell>
        </row>
        <row r="5917">
          <cell r="A5917">
            <v>800226360</v>
          </cell>
          <cell r="B5917" t="str">
            <v>ACUATUBOS S A</v>
          </cell>
        </row>
        <row r="5918">
          <cell r="A5918">
            <v>800226637</v>
          </cell>
          <cell r="B5918" t="str">
            <v>JARAMILLO SEJNAUI CIA S EN C</v>
          </cell>
        </row>
        <row r="5919">
          <cell r="A5919">
            <v>800227937</v>
          </cell>
          <cell r="B5919" t="str">
            <v>CONTINENTAL BUS SA</v>
          </cell>
        </row>
        <row r="5920">
          <cell r="A5920">
            <v>800227940</v>
          </cell>
          <cell r="B5920" t="str">
            <v>COLFONDOS FONDO DE PENSIONES</v>
          </cell>
        </row>
        <row r="5921">
          <cell r="A5921">
            <v>800228108</v>
          </cell>
          <cell r="B5921" t="str">
            <v>FRANQUICIAS EL SANDWICH CUBAN</v>
          </cell>
        </row>
        <row r="5922">
          <cell r="A5922">
            <v>800228453</v>
          </cell>
          <cell r="B5922" t="str">
            <v>H T F  LTDA</v>
          </cell>
        </row>
        <row r="5923">
          <cell r="A5923">
            <v>800228586</v>
          </cell>
          <cell r="B5923" t="str">
            <v>CASA PAPELERA CASAPAPEL LTDA</v>
          </cell>
        </row>
        <row r="5924">
          <cell r="A5924">
            <v>800229508</v>
          </cell>
          <cell r="B5924" t="str">
            <v>AEROEMPAQUES</v>
          </cell>
        </row>
        <row r="5925">
          <cell r="A5925">
            <v>800229739</v>
          </cell>
          <cell r="B5925" t="str">
            <v>FONDOS DE PENSIONES OBLIGATOR</v>
          </cell>
        </row>
        <row r="5926">
          <cell r="A5926">
            <v>800231692</v>
          </cell>
          <cell r="B5926" t="str">
            <v>APARTA CLASS DE COLOMBIA LTDA</v>
          </cell>
        </row>
        <row r="5927">
          <cell r="A5927">
            <v>800231967</v>
          </cell>
          <cell r="B5927" t="str">
            <v>HORIZONTE FONDO DE PENSIONES</v>
          </cell>
        </row>
        <row r="5928">
          <cell r="A5928">
            <v>800232356</v>
          </cell>
          <cell r="B5928" t="str">
            <v>FAJOBE S A</v>
          </cell>
        </row>
        <row r="5929">
          <cell r="A5929">
            <v>800232616</v>
          </cell>
          <cell r="B5929" t="str">
            <v>COLINSERT LTDA</v>
          </cell>
        </row>
        <row r="5930">
          <cell r="A5930">
            <v>800236700</v>
          </cell>
          <cell r="B5930" t="str">
            <v>RODICLAR SAS</v>
          </cell>
        </row>
        <row r="5931">
          <cell r="A5931">
            <v>800236946</v>
          </cell>
          <cell r="B5931" t="str">
            <v>TRANSPORTES QUILICHAO SA</v>
          </cell>
        </row>
        <row r="5932">
          <cell r="A5932">
            <v>800237326</v>
          </cell>
          <cell r="B5932" t="str">
            <v>EVALUACIONES TECNICAS LTDA</v>
          </cell>
        </row>
        <row r="5933">
          <cell r="A5933">
            <v>800237731</v>
          </cell>
          <cell r="B5933" t="str">
            <v>TELEVIGILANCIA LTDA PROTECCIO</v>
          </cell>
        </row>
        <row r="5934">
          <cell r="A5934">
            <v>800238090</v>
          </cell>
          <cell r="B5934" t="str">
            <v>HOTEL PACIFICO ROYAL</v>
          </cell>
        </row>
        <row r="5935">
          <cell r="A5935">
            <v>800239497</v>
          </cell>
          <cell r="B5935" t="str">
            <v>SOMONA SAS</v>
          </cell>
        </row>
        <row r="5936">
          <cell r="A5936">
            <v>800240911</v>
          </cell>
          <cell r="B5936" t="str">
            <v>TRANS ESPECIALES EL SAMAN SA</v>
          </cell>
        </row>
        <row r="5937">
          <cell r="A5937">
            <v>800241578</v>
          </cell>
          <cell r="B5937" t="str">
            <v>ESTACION DE SERVICIO VITELLO</v>
          </cell>
        </row>
        <row r="5938">
          <cell r="A5938">
            <v>800242106</v>
          </cell>
          <cell r="B5938" t="str">
            <v>SODIMAC COLOMBIA S A</v>
          </cell>
        </row>
        <row r="5939">
          <cell r="A5939">
            <v>800242722</v>
          </cell>
          <cell r="B5939" t="str">
            <v>JMC Y ASOCIADOS SA</v>
          </cell>
        </row>
        <row r="5940">
          <cell r="A5940">
            <v>800244319</v>
          </cell>
          <cell r="B5940" t="str">
            <v>ESTACION LOS LAGARTOS SA</v>
          </cell>
        </row>
        <row r="5941">
          <cell r="A5941">
            <v>800244387</v>
          </cell>
          <cell r="B5941" t="str">
            <v>ARCOS DORADOS COLOMBIA S A</v>
          </cell>
        </row>
        <row r="5942">
          <cell r="A5942">
            <v>800244445</v>
          </cell>
          <cell r="B5942" t="str">
            <v>HYCO SAS</v>
          </cell>
        </row>
        <row r="5943">
          <cell r="A5943">
            <v>800244815</v>
          </cell>
          <cell r="B5943" t="str">
            <v>SERVICIOS EJECUTIVOS EMPRESAR</v>
          </cell>
        </row>
        <row r="5944">
          <cell r="A5944">
            <v>800244977</v>
          </cell>
          <cell r="B5944" t="str">
            <v>ACEROS Y LAMINADOS DEL VALLE</v>
          </cell>
        </row>
        <row r="5945">
          <cell r="A5945">
            <v>800245439</v>
          </cell>
          <cell r="B5945" t="str">
            <v>UNIGAS DEL PACIFICO S A</v>
          </cell>
        </row>
        <row r="5946">
          <cell r="A5946">
            <v>800247654</v>
          </cell>
          <cell r="B5946" t="str">
            <v>INTER RED</v>
          </cell>
        </row>
        <row r="5947">
          <cell r="A5947">
            <v>800249860</v>
          </cell>
          <cell r="B5947" t="str">
            <v>EMPRESA DE ENERGIA DEL PACIFI</v>
          </cell>
        </row>
        <row r="5948">
          <cell r="A5948">
            <v>800250119</v>
          </cell>
          <cell r="B5948" t="str">
            <v>SALUDCOOP EPS</v>
          </cell>
        </row>
        <row r="5949">
          <cell r="A5949">
            <v>800250947</v>
          </cell>
          <cell r="B5949" t="str">
            <v>SURTIOFICINAS S.A.S.</v>
          </cell>
        </row>
        <row r="5950">
          <cell r="A5950">
            <v>800251440</v>
          </cell>
          <cell r="B5950" t="str">
            <v>E P S  SANITAS</v>
          </cell>
        </row>
        <row r="5951">
          <cell r="A5951">
            <v>800251569</v>
          </cell>
          <cell r="B5951" t="str">
            <v>INTER RAPIDISIMO S A</v>
          </cell>
        </row>
        <row r="5952">
          <cell r="A5952">
            <v>800252479</v>
          </cell>
          <cell r="B5952" t="str">
            <v>RC ZAPATOS DE OCCIDENTE LTDA</v>
          </cell>
        </row>
        <row r="5953">
          <cell r="A5953">
            <v>800253040</v>
          </cell>
          <cell r="B5953" t="str">
            <v>CENTRO DIAGNOSTICO AUTOMOTOR</v>
          </cell>
        </row>
        <row r="5954">
          <cell r="A5954">
            <v>800253055</v>
          </cell>
          <cell r="B5954" t="str">
            <v>FONDO DE PENSIONES OBLIGATORI</v>
          </cell>
        </row>
        <row r="5955">
          <cell r="A5955">
            <v>800253106</v>
          </cell>
          <cell r="B5955" t="str">
            <v>CAUCASECO S A</v>
          </cell>
        </row>
        <row r="5956">
          <cell r="A5956">
            <v>800253335</v>
          </cell>
          <cell r="B5956" t="str">
            <v>DURO HIERROS S A</v>
          </cell>
        </row>
        <row r="5957">
          <cell r="A5957">
            <v>800253837</v>
          </cell>
          <cell r="B5957" t="str">
            <v>SERVICIO EL FULL</v>
          </cell>
        </row>
        <row r="5958">
          <cell r="A5958">
            <v>800254012</v>
          </cell>
          <cell r="B5958" t="str">
            <v>LEVALLEJO AZ S A</v>
          </cell>
        </row>
        <row r="5959">
          <cell r="A5959">
            <v>800254016</v>
          </cell>
          <cell r="B5959" t="str">
            <v>FRANCISCO VALLEJO E HIJOS LTD</v>
          </cell>
        </row>
        <row r="5960">
          <cell r="A5960">
            <v>800256161</v>
          </cell>
          <cell r="B5960" t="str">
            <v>SURA ARL</v>
          </cell>
        </row>
        <row r="5961">
          <cell r="A5961">
            <v>800256395</v>
          </cell>
          <cell r="B5961" t="str">
            <v>CENTRO COMERCIAL CHIPICHAPE P</v>
          </cell>
        </row>
        <row r="5962">
          <cell r="A5962">
            <v>800256429</v>
          </cell>
          <cell r="B5962" t="str">
            <v>PROVEEDORA DE SERVICIOS SA</v>
          </cell>
        </row>
        <row r="5963">
          <cell r="A5963">
            <v>800256743</v>
          </cell>
          <cell r="B5963" t="str">
            <v>FERRETERIA ARCINIEGAS SAS</v>
          </cell>
        </row>
        <row r="5964">
          <cell r="A5964">
            <v>800256851</v>
          </cell>
          <cell r="B5964" t="str">
            <v>LA CASA DEL CAUCHO EU</v>
          </cell>
        </row>
        <row r="5965">
          <cell r="A5965">
            <v>800258395</v>
          </cell>
          <cell r="B5965" t="str">
            <v>CENTRO COMERCIAL CHIPICHAPE</v>
          </cell>
        </row>
        <row r="5966">
          <cell r="A5966">
            <v>800309674</v>
          </cell>
          <cell r="B5966" t="str">
            <v>SERVIACEROS LTDA</v>
          </cell>
        </row>
        <row r="5967">
          <cell r="A5967">
            <v>801001414</v>
          </cell>
          <cell r="B5967" t="str">
            <v>ARMOVIAL LTDA</v>
          </cell>
        </row>
        <row r="5968">
          <cell r="A5968">
            <v>801002583</v>
          </cell>
          <cell r="B5968" t="str">
            <v>TAMARA INGEVIL LTDA</v>
          </cell>
        </row>
        <row r="5969">
          <cell r="A5969">
            <v>802002895</v>
          </cell>
          <cell r="B5969" t="str">
            <v>GASEXPRESS VEHICULAR S A</v>
          </cell>
        </row>
        <row r="5970">
          <cell r="A5970">
            <v>802011190</v>
          </cell>
          <cell r="B5970" t="str">
            <v>EDS TULUA</v>
          </cell>
        </row>
        <row r="5971">
          <cell r="A5971">
            <v>802017288</v>
          </cell>
          <cell r="B5971" t="str">
            <v>FONTEL SA</v>
          </cell>
        </row>
        <row r="5972">
          <cell r="A5972">
            <v>802019983</v>
          </cell>
          <cell r="B5972" t="str">
            <v>CALZAR S A</v>
          </cell>
        </row>
        <row r="5973">
          <cell r="A5973">
            <v>803103515</v>
          </cell>
          <cell r="B5973" t="str">
            <v>GRUPO C.B.C. S.A.</v>
          </cell>
        </row>
        <row r="5974">
          <cell r="A5974">
            <v>804000332</v>
          </cell>
          <cell r="B5974" t="str">
            <v>COMERCIAL INGLESA LTDA</v>
          </cell>
        </row>
        <row r="5975">
          <cell r="A5975">
            <v>804003132</v>
          </cell>
          <cell r="B5975" t="str">
            <v>FERRETERIA FARFAN LTDA</v>
          </cell>
        </row>
        <row r="5976">
          <cell r="A5976">
            <v>804003167</v>
          </cell>
          <cell r="B5976" t="str">
            <v>EDIFICIO PLAZA CENTRAL PROPIE</v>
          </cell>
        </row>
        <row r="5977">
          <cell r="A5977">
            <v>804003310</v>
          </cell>
          <cell r="B5977" t="str">
            <v>TECNIESTRUCTURAS LTDA</v>
          </cell>
        </row>
        <row r="5978">
          <cell r="A5978">
            <v>804003376</v>
          </cell>
          <cell r="B5978" t="str">
            <v>INVAR LTDA</v>
          </cell>
        </row>
        <row r="5979">
          <cell r="A5979">
            <v>804003570</v>
          </cell>
          <cell r="B5979" t="str">
            <v>TODO CAMPERO LIMITADA</v>
          </cell>
        </row>
        <row r="5980">
          <cell r="A5980">
            <v>804005677</v>
          </cell>
          <cell r="B5980" t="str">
            <v>TERRACAFE SAS</v>
          </cell>
        </row>
        <row r="5981">
          <cell r="A5981">
            <v>804007210</v>
          </cell>
          <cell r="B5981" t="str">
            <v>ADMINISTRADORA DE TRANSPORTES</v>
          </cell>
        </row>
        <row r="5982">
          <cell r="A5982">
            <v>804008060</v>
          </cell>
          <cell r="B5982" t="str">
            <v>INGEDIESEL SAS</v>
          </cell>
        </row>
        <row r="5983">
          <cell r="A5983">
            <v>804008792</v>
          </cell>
          <cell r="B5983" t="str">
            <v>FORPRESALUD EU</v>
          </cell>
        </row>
        <row r="5984">
          <cell r="A5984">
            <v>804009388</v>
          </cell>
          <cell r="B5984" t="str">
            <v>HOTEL EMBAJADOR LTDA</v>
          </cell>
        </row>
        <row r="5985">
          <cell r="A5985">
            <v>804010114</v>
          </cell>
          <cell r="B5985" t="str">
            <v>LABORATORIO DIESEL DEL ORIENT</v>
          </cell>
        </row>
        <row r="5986">
          <cell r="A5986">
            <v>804010955</v>
          </cell>
          <cell r="B5986" t="str">
            <v>ESTACION DE SERVICIO LA AMERI</v>
          </cell>
        </row>
        <row r="5987">
          <cell r="A5987">
            <v>804011907</v>
          </cell>
          <cell r="B5987" t="str">
            <v>SEMINARIOS ANDINOS E U</v>
          </cell>
        </row>
        <row r="5988">
          <cell r="A5988">
            <v>804012475</v>
          </cell>
          <cell r="B5988" t="str">
            <v>INVERSIONES CONELIA SAS</v>
          </cell>
        </row>
        <row r="5989">
          <cell r="A5989">
            <v>804014261</v>
          </cell>
          <cell r="B5989" t="str">
            <v>INCOLVIT LTDA</v>
          </cell>
        </row>
        <row r="5990">
          <cell r="A5990">
            <v>804016545</v>
          </cell>
          <cell r="B5990" t="str">
            <v>MI FINCA ASISTENCIA INTEGRAL</v>
          </cell>
        </row>
        <row r="5991">
          <cell r="A5991">
            <v>804017188</v>
          </cell>
          <cell r="B5991" t="str">
            <v>CERTIFICADO NACIONAL TECNOMEC</v>
          </cell>
        </row>
        <row r="5992">
          <cell r="A5992">
            <v>805000017</v>
          </cell>
          <cell r="B5992" t="str">
            <v>TORNILLOS CATERQUINCE LTDA</v>
          </cell>
        </row>
        <row r="5993">
          <cell r="A5993">
            <v>805000040</v>
          </cell>
          <cell r="B5993" t="str">
            <v>ISACOM LTDA</v>
          </cell>
        </row>
        <row r="5994">
          <cell r="A5994">
            <v>805000082</v>
          </cell>
          <cell r="B5994" t="str">
            <v>CONTINENTAL DE BIENES S A</v>
          </cell>
        </row>
        <row r="5995">
          <cell r="A5995">
            <v>805000155</v>
          </cell>
          <cell r="B5995" t="str">
            <v>FOTO ACKERMANN SAS</v>
          </cell>
        </row>
        <row r="5996">
          <cell r="A5996">
            <v>805000253</v>
          </cell>
          <cell r="B5996" t="str">
            <v>GLOBOLLANTAS LTDA</v>
          </cell>
        </row>
        <row r="5997">
          <cell r="A5997">
            <v>805000309</v>
          </cell>
          <cell r="B5997" t="str">
            <v>VEHIVALLE SA</v>
          </cell>
        </row>
        <row r="5998">
          <cell r="A5998">
            <v>805000427</v>
          </cell>
          <cell r="B5998" t="str">
            <v>COOMEVA ENTIDAD PROMOTORA DE</v>
          </cell>
        </row>
        <row r="5999">
          <cell r="A5999">
            <v>805000596</v>
          </cell>
          <cell r="B5999" t="str">
            <v>MV  CONSTRUCCIONES LTDA</v>
          </cell>
        </row>
        <row r="6000">
          <cell r="A6000">
            <v>805000613</v>
          </cell>
          <cell r="B6000" t="str">
            <v>CENTRO COMERCIAL CENTENARIO I</v>
          </cell>
        </row>
        <row r="6001">
          <cell r="A6001">
            <v>805000780</v>
          </cell>
          <cell r="B6001" t="str">
            <v>VISION SATELITE S A</v>
          </cell>
        </row>
        <row r="6002">
          <cell r="A6002">
            <v>805001071</v>
          </cell>
          <cell r="B6002" t="str">
            <v>DISTRIBUCIONES PVC SAS</v>
          </cell>
        </row>
        <row r="6003">
          <cell r="A6003">
            <v>805001102</v>
          </cell>
          <cell r="B6003" t="str">
            <v>EL CAUCHO EU</v>
          </cell>
        </row>
        <row r="6004">
          <cell r="A6004">
            <v>805001157</v>
          </cell>
          <cell r="B6004" t="str">
            <v>SOS SERVICIO NACIONAL DE SALU</v>
          </cell>
        </row>
        <row r="6005">
          <cell r="A6005">
            <v>805001415</v>
          </cell>
          <cell r="B6005" t="str">
            <v>LA CASA DEL COMPRESOR LTDA</v>
          </cell>
        </row>
        <row r="6006">
          <cell r="A6006">
            <v>805001452</v>
          </cell>
          <cell r="B6006" t="str">
            <v>DISTRIBUIDORA INDUSTRIAL GODO</v>
          </cell>
        </row>
        <row r="6007">
          <cell r="A6007">
            <v>805001837</v>
          </cell>
          <cell r="B6007" t="str">
            <v>NB SISTEPARTES LTDA</v>
          </cell>
        </row>
        <row r="6008">
          <cell r="A6008">
            <v>805002025</v>
          </cell>
          <cell r="B6008" t="str">
            <v>INGEVENT Y CIA LTDA</v>
          </cell>
        </row>
        <row r="6009">
          <cell r="A6009">
            <v>805002135</v>
          </cell>
          <cell r="B6009" t="str">
            <v>DE LA PAVA CIA SA</v>
          </cell>
        </row>
        <row r="6010">
          <cell r="A6010">
            <v>805002136</v>
          </cell>
          <cell r="B6010" t="str">
            <v>DE LA PAVA Y COMPANIA SA</v>
          </cell>
        </row>
        <row r="6011">
          <cell r="A6011">
            <v>805002196</v>
          </cell>
          <cell r="B6011" t="str">
            <v>ADECUACIONES Y AGREGADOS SA</v>
          </cell>
        </row>
        <row r="6012">
          <cell r="A6012">
            <v>805002270</v>
          </cell>
          <cell r="B6012" t="str">
            <v>LA BODEGA DE LOS REPUESTOS</v>
          </cell>
        </row>
        <row r="6013">
          <cell r="A6013">
            <v>805002329</v>
          </cell>
          <cell r="B6013" t="str">
            <v>CORPORACION CENTRO DE PRODUCT</v>
          </cell>
        </row>
        <row r="6014">
          <cell r="A6014">
            <v>805002516</v>
          </cell>
          <cell r="B6014" t="str">
            <v>MARTIN COPIAS LTDA</v>
          </cell>
        </row>
        <row r="6015">
          <cell r="A6015">
            <v>805002583</v>
          </cell>
          <cell r="B6015" t="str">
            <v>FARMACIA DROGUERIA SAN JORGE</v>
          </cell>
        </row>
        <row r="6016">
          <cell r="A6016">
            <v>805003019</v>
          </cell>
          <cell r="B6016" t="str">
            <v>RAMIREZ TRUJILLO CIA LTDA</v>
          </cell>
        </row>
        <row r="6017">
          <cell r="A6017">
            <v>805003150</v>
          </cell>
          <cell r="B6017" t="str">
            <v>LA ESCALERA S EN CS</v>
          </cell>
        </row>
        <row r="6018">
          <cell r="A6018">
            <v>805003160</v>
          </cell>
          <cell r="B6018" t="str">
            <v>CASA DA TROYA</v>
          </cell>
        </row>
        <row r="6019">
          <cell r="A6019">
            <v>805003412</v>
          </cell>
          <cell r="B6019" t="str">
            <v>EDIFICIO MONTEROSA</v>
          </cell>
        </row>
        <row r="6020">
          <cell r="A6020">
            <v>805003626</v>
          </cell>
          <cell r="B6020" t="str">
            <v>STUDIO F S A</v>
          </cell>
        </row>
        <row r="6021">
          <cell r="A6021">
            <v>805003840</v>
          </cell>
          <cell r="B6021" t="str">
            <v>PREVENIR LTDA</v>
          </cell>
        </row>
        <row r="6022">
          <cell r="A6022">
            <v>805003848</v>
          </cell>
          <cell r="B6022" t="str">
            <v>REPRESENTACIONES WASHINTONG Y</v>
          </cell>
        </row>
        <row r="6023">
          <cell r="A6023">
            <v>805003857</v>
          </cell>
          <cell r="B6023" t="str">
            <v>BANDAS Y CORREAS DEL OCCIDENT</v>
          </cell>
        </row>
        <row r="6024">
          <cell r="A6024">
            <v>805003903</v>
          </cell>
          <cell r="B6024" t="str">
            <v>TECNISEMA LTDA PARQUEADERO G</v>
          </cell>
        </row>
        <row r="6025">
          <cell r="A6025">
            <v>805004015</v>
          </cell>
          <cell r="B6025" t="str">
            <v>INGENIERIA PROYECTOS DE CONST</v>
          </cell>
        </row>
        <row r="6026">
          <cell r="A6026">
            <v>805004092</v>
          </cell>
          <cell r="B6026" t="str">
            <v>HERRACOR</v>
          </cell>
        </row>
        <row r="6027">
          <cell r="A6027">
            <v>805004229</v>
          </cell>
          <cell r="B6027" t="str">
            <v>DON LEON SOCIEDAD LTDA</v>
          </cell>
        </row>
        <row r="6028">
          <cell r="A6028">
            <v>805004266</v>
          </cell>
          <cell r="B6028" t="str">
            <v>TECNOS DEL SUR S A</v>
          </cell>
        </row>
        <row r="6029">
          <cell r="A6029">
            <v>805004436</v>
          </cell>
          <cell r="B6029" t="str">
            <v>RAMIREZ DAZA Y CIA LTDA</v>
          </cell>
        </row>
        <row r="6030">
          <cell r="A6030">
            <v>805004637</v>
          </cell>
          <cell r="B6030" t="str">
            <v>GONZALEZ Y ASOCIADOS</v>
          </cell>
        </row>
        <row r="6031">
          <cell r="A6031">
            <v>805004773</v>
          </cell>
          <cell r="B6031" t="str">
            <v>CALIRETENES Y RODILLOS LTDA</v>
          </cell>
        </row>
        <row r="6032">
          <cell r="A6032">
            <v>805004875</v>
          </cell>
          <cell r="B6032" t="str">
            <v>CALZATODO S  A</v>
          </cell>
        </row>
        <row r="6033">
          <cell r="A6033">
            <v>805004902</v>
          </cell>
          <cell r="B6033" t="str">
            <v>CALIPISCINAS S A S</v>
          </cell>
        </row>
        <row r="6034">
          <cell r="A6034">
            <v>805005032</v>
          </cell>
          <cell r="B6034" t="str">
            <v>CONSTRUASEO</v>
          </cell>
        </row>
        <row r="6035">
          <cell r="A6035">
            <v>805005159</v>
          </cell>
          <cell r="B6035" t="str">
            <v>DANNY E HIJOS Y CIA S EN C</v>
          </cell>
        </row>
        <row r="6036">
          <cell r="A6036">
            <v>805005422</v>
          </cell>
          <cell r="B6036" t="str">
            <v>BAÑOMOVIL DE OCCIDENTE LTDA</v>
          </cell>
        </row>
        <row r="6037">
          <cell r="A6037">
            <v>805005794</v>
          </cell>
          <cell r="B6037" t="str">
            <v>AMERICANO</v>
          </cell>
        </row>
        <row r="6038">
          <cell r="A6038">
            <v>805005992</v>
          </cell>
          <cell r="B6038" t="str">
            <v>OPORTO S A</v>
          </cell>
        </row>
        <row r="6039">
          <cell r="A6039">
            <v>805006014</v>
          </cell>
          <cell r="B6039" t="str">
            <v>DIRECTV COLOMBIA LTDA</v>
          </cell>
        </row>
        <row r="6040">
          <cell r="A6040">
            <v>805006015</v>
          </cell>
          <cell r="B6040" t="str">
            <v>TRANSPORTES PESADOS S A</v>
          </cell>
        </row>
        <row r="6041">
          <cell r="A6041">
            <v>805006103</v>
          </cell>
          <cell r="B6041" t="str">
            <v>SANDWICH MAYA EU</v>
          </cell>
        </row>
        <row r="6042">
          <cell r="A6042">
            <v>805006130</v>
          </cell>
          <cell r="B6042" t="str">
            <v>NUNEZ Y NOGALES CIA LTDA</v>
          </cell>
        </row>
        <row r="6043">
          <cell r="A6043">
            <v>805006290</v>
          </cell>
          <cell r="B6043" t="str">
            <v>SERVICENTRO MENGA S A</v>
          </cell>
        </row>
        <row r="6044">
          <cell r="A6044">
            <v>805006745</v>
          </cell>
          <cell r="B6044" t="str">
            <v>MODA ACTUAL LTDA</v>
          </cell>
        </row>
        <row r="6045">
          <cell r="A6045">
            <v>805007052</v>
          </cell>
          <cell r="B6045" t="str">
            <v>CRUCES LTDA</v>
          </cell>
        </row>
        <row r="6046">
          <cell r="A6046">
            <v>805007404</v>
          </cell>
          <cell r="B6046" t="str">
            <v>ICOMALLAS S A</v>
          </cell>
        </row>
        <row r="6047">
          <cell r="A6047">
            <v>805007520</v>
          </cell>
          <cell r="B6047" t="str">
            <v>SODITEK DE COLOMBIA LTDA</v>
          </cell>
        </row>
        <row r="6048">
          <cell r="A6048">
            <v>805007905</v>
          </cell>
          <cell r="B6048" t="str">
            <v>CRUCES LTDA</v>
          </cell>
        </row>
        <row r="6049">
          <cell r="A6049">
            <v>805008738</v>
          </cell>
          <cell r="B6049" t="str">
            <v>CENTROEMPRESA PROPIEDAD HORIZ</v>
          </cell>
        </row>
        <row r="6050">
          <cell r="A6050">
            <v>805008748</v>
          </cell>
          <cell r="B6050" t="str">
            <v>CONTROLAR INGENIERIA LTDA</v>
          </cell>
        </row>
        <row r="6051">
          <cell r="A6051">
            <v>805008885</v>
          </cell>
          <cell r="B6051" t="str">
            <v>PROVEQUIPOS COMPRESORES LTDA</v>
          </cell>
        </row>
        <row r="6052">
          <cell r="A6052">
            <v>805008909</v>
          </cell>
          <cell r="B6052" t="str">
            <v>AUTOCENTRO CAPRI S A</v>
          </cell>
        </row>
        <row r="6053">
          <cell r="A6053">
            <v>805009080</v>
          </cell>
          <cell r="B6053" t="str">
            <v>ARKA S A</v>
          </cell>
        </row>
        <row r="6054">
          <cell r="A6054">
            <v>805009108</v>
          </cell>
          <cell r="B6054" t="str">
            <v>COLOMBIANA DE RADIADORES Y NC</v>
          </cell>
        </row>
        <row r="6055">
          <cell r="A6055">
            <v>805009231</v>
          </cell>
          <cell r="B6055" t="str">
            <v>DESEDELPA LTDA</v>
          </cell>
        </row>
        <row r="6056">
          <cell r="A6056">
            <v>805009601</v>
          </cell>
          <cell r="B6056" t="str">
            <v>BANO MOVIL DE COLOMBIA SA BAM</v>
          </cell>
        </row>
        <row r="6057">
          <cell r="A6057">
            <v>805009741</v>
          </cell>
          <cell r="B6057" t="str">
            <v>COOMEVA MEDICINA PREPAGADA</v>
          </cell>
        </row>
        <row r="6058">
          <cell r="A6058">
            <v>805009815</v>
          </cell>
          <cell r="B6058" t="str">
            <v>COMERCIALIZADORA NEGOCIEMOS L</v>
          </cell>
        </row>
        <row r="6059">
          <cell r="A6059">
            <v>805009908</v>
          </cell>
          <cell r="B6059" t="str">
            <v>REGENCY S  A</v>
          </cell>
        </row>
        <row r="6060">
          <cell r="A6060">
            <v>805010013</v>
          </cell>
          <cell r="B6060" t="str">
            <v>RODRIGUEZ BLANCO   CIA LTDA</v>
          </cell>
        </row>
        <row r="6061">
          <cell r="A6061">
            <v>805010069</v>
          </cell>
          <cell r="B6061" t="str">
            <v>UPS S DE OCCIDENTE LTDA</v>
          </cell>
        </row>
        <row r="6062">
          <cell r="A6062">
            <v>805010092</v>
          </cell>
          <cell r="B6062" t="str">
            <v>BOLSAS PLASTICAS LTDA</v>
          </cell>
        </row>
        <row r="6063">
          <cell r="A6063">
            <v>805010100</v>
          </cell>
          <cell r="B6063" t="str">
            <v>CLINICULATAS LTDA</v>
          </cell>
        </row>
        <row r="6064">
          <cell r="A6064">
            <v>805010323</v>
          </cell>
          <cell r="B6064" t="str">
            <v>RECOLLANTAS LTDA</v>
          </cell>
        </row>
        <row r="6065">
          <cell r="A6065">
            <v>805010446</v>
          </cell>
          <cell r="B6065" t="str">
            <v>EMPRESA DE SERVICIOS TEMPORAL</v>
          </cell>
        </row>
        <row r="6066">
          <cell r="A6066">
            <v>805010733</v>
          </cell>
          <cell r="B6066" t="str">
            <v>HERRAMIENTAS INDUSTRIALES LTD</v>
          </cell>
        </row>
        <row r="6067">
          <cell r="A6067">
            <v>805010853</v>
          </cell>
          <cell r="B6067" t="str">
            <v>AUTOCENTRO EL TRIANGULO</v>
          </cell>
        </row>
        <row r="6068">
          <cell r="A6068">
            <v>805010892</v>
          </cell>
          <cell r="B6068" t="str">
            <v>MILENIO LTDA</v>
          </cell>
        </row>
        <row r="6069">
          <cell r="A6069">
            <v>805011038</v>
          </cell>
          <cell r="B6069" t="str">
            <v>OFICINA SIGLO XXI S.A</v>
          </cell>
        </row>
        <row r="6070">
          <cell r="A6070">
            <v>805011094</v>
          </cell>
          <cell r="B6070" t="str">
            <v>TRANSPORTES ASFALTOS Y CONSTR</v>
          </cell>
        </row>
        <row r="6071">
          <cell r="A6071">
            <v>805011095</v>
          </cell>
          <cell r="B6071" t="str">
            <v>RECIMETALES LTDA</v>
          </cell>
        </row>
        <row r="6072">
          <cell r="A6072">
            <v>805011229</v>
          </cell>
          <cell r="B6072" t="str">
            <v>INVERSIONES LASSNER LTDA</v>
          </cell>
        </row>
        <row r="6073">
          <cell r="A6073">
            <v>805011516</v>
          </cell>
          <cell r="B6073" t="str">
            <v>SURTIACEITES LTDA</v>
          </cell>
        </row>
        <row r="6074">
          <cell r="A6074">
            <v>805011836</v>
          </cell>
          <cell r="B6074" t="str">
            <v>TUDOR B G LTDA</v>
          </cell>
        </row>
        <row r="6075">
          <cell r="A6075">
            <v>805011901</v>
          </cell>
          <cell r="B6075" t="str">
            <v>LASER DERMATOLOGICO IMBANACO</v>
          </cell>
        </row>
        <row r="6076">
          <cell r="A6076">
            <v>805011922</v>
          </cell>
          <cell r="B6076" t="str">
            <v>COMERCIALIZADORA DANNY Y ASOC</v>
          </cell>
        </row>
        <row r="6077">
          <cell r="A6077">
            <v>805011999</v>
          </cell>
          <cell r="B6077" t="str">
            <v>GABRIEL ORTIZ Y CIA LTDA</v>
          </cell>
        </row>
        <row r="6078">
          <cell r="A6078">
            <v>805012223</v>
          </cell>
          <cell r="B6078" t="str">
            <v>BROCCOLI E U</v>
          </cell>
        </row>
        <row r="6079">
          <cell r="A6079">
            <v>805012321</v>
          </cell>
          <cell r="B6079" t="str">
            <v>INGEMYM CALI LTDA</v>
          </cell>
        </row>
        <row r="6080">
          <cell r="A6080">
            <v>805012336</v>
          </cell>
          <cell r="B6080" t="str">
            <v>COLOMBIANA DE RODAMIENTOS LTD</v>
          </cell>
        </row>
        <row r="6081">
          <cell r="A6081">
            <v>805012368</v>
          </cell>
          <cell r="B6081" t="str">
            <v>IMPORINOX S A</v>
          </cell>
        </row>
        <row r="6082">
          <cell r="A6082">
            <v>805012376</v>
          </cell>
          <cell r="B6082" t="str">
            <v>MAQUITODO S A S</v>
          </cell>
        </row>
        <row r="6083">
          <cell r="A6083">
            <v>805012423</v>
          </cell>
          <cell r="B6083" t="str">
            <v>COLOMBIANA DE COMINICACIONES</v>
          </cell>
        </row>
        <row r="6084">
          <cell r="A6084">
            <v>805012560</v>
          </cell>
          <cell r="B6084" t="str">
            <v>INDUSTRIALES H VALENCIA Y CIA</v>
          </cell>
        </row>
        <row r="6085">
          <cell r="A6085">
            <v>805012577</v>
          </cell>
          <cell r="B6085" t="str">
            <v>RODARCAT LTDA</v>
          </cell>
        </row>
        <row r="6086">
          <cell r="A6086">
            <v>805012622</v>
          </cell>
          <cell r="B6086" t="str">
            <v>CONSORCIO DE RESTAURANTES S</v>
          </cell>
        </row>
        <row r="6087">
          <cell r="A6087">
            <v>805012733</v>
          </cell>
          <cell r="B6087" t="str">
            <v>ALIMENTARIAS SIGLO XXI SASCRI</v>
          </cell>
        </row>
        <row r="6088">
          <cell r="A6088">
            <v>805012776</v>
          </cell>
          <cell r="B6088" t="str">
            <v>SUMIRADA LTDA</v>
          </cell>
        </row>
        <row r="6089">
          <cell r="A6089">
            <v>805012808</v>
          </cell>
          <cell r="B6089" t="str">
            <v>METAL MUÑOZ DE OCCIDENTE</v>
          </cell>
        </row>
        <row r="6090">
          <cell r="A6090">
            <v>805012966</v>
          </cell>
          <cell r="B6090" t="str">
            <v>ETIMARCAS</v>
          </cell>
        </row>
        <row r="6091">
          <cell r="A6091">
            <v>805012977</v>
          </cell>
          <cell r="B6091" t="str">
            <v>UNISPAN COLOMBIA SA</v>
          </cell>
        </row>
        <row r="6092">
          <cell r="A6092">
            <v>805013015</v>
          </cell>
          <cell r="B6092" t="str">
            <v>MATERIALES ELECTRICOS DE COLO</v>
          </cell>
        </row>
        <row r="6093">
          <cell r="A6093">
            <v>805013047</v>
          </cell>
          <cell r="B6093" t="str">
            <v>GRUPO OCAMPO LTDA</v>
          </cell>
        </row>
        <row r="6094">
          <cell r="A6094">
            <v>805013156</v>
          </cell>
          <cell r="B6094" t="str">
            <v>ADMINISTRAMOS Y SERVICIOS SA</v>
          </cell>
        </row>
        <row r="6095">
          <cell r="A6095">
            <v>805013199</v>
          </cell>
          <cell r="B6095" t="str">
            <v>CONDOMINIO PAMPALINDA</v>
          </cell>
        </row>
        <row r="6096">
          <cell r="A6096">
            <v>805013207</v>
          </cell>
          <cell r="B6096" t="str">
            <v>DINKY DOG</v>
          </cell>
        </row>
        <row r="6097">
          <cell r="A6097">
            <v>805013219</v>
          </cell>
          <cell r="B6097" t="str">
            <v>COMERCIALIZADORA DE HIELO LTD</v>
          </cell>
        </row>
        <row r="6098">
          <cell r="A6098">
            <v>805013660</v>
          </cell>
          <cell r="B6098" t="str">
            <v>COOTRANSVALLE</v>
          </cell>
        </row>
        <row r="6099">
          <cell r="A6099">
            <v>805013787</v>
          </cell>
          <cell r="B6099" t="str">
            <v>INGENIERIA DE METAL INGELMETH</v>
          </cell>
        </row>
        <row r="6100">
          <cell r="A6100">
            <v>805013891</v>
          </cell>
          <cell r="B6100" t="str">
            <v>SUPERAUTOCENTRO MOBIL EL LIDO</v>
          </cell>
        </row>
        <row r="6101">
          <cell r="A6101">
            <v>805013991</v>
          </cell>
          <cell r="B6101" t="str">
            <v>DISTRIBUIDOR ELECTRICO INDUST</v>
          </cell>
        </row>
        <row r="6102">
          <cell r="A6102">
            <v>805014396</v>
          </cell>
          <cell r="B6102" t="str">
            <v>CETA SIGLO XXI</v>
          </cell>
        </row>
        <row r="6103">
          <cell r="A6103">
            <v>805014415</v>
          </cell>
          <cell r="B6103" t="str">
            <v>CONCENTRADOS DEL VALLE EAT</v>
          </cell>
        </row>
        <row r="6104">
          <cell r="A6104">
            <v>805014416</v>
          </cell>
          <cell r="B6104" t="str">
            <v>ITALCENTRO E A T</v>
          </cell>
        </row>
        <row r="6105">
          <cell r="A6105">
            <v>805014633</v>
          </cell>
          <cell r="B6105" t="str">
            <v>ROCAS DE OCCIDENTE LTDA</v>
          </cell>
        </row>
        <row r="6106">
          <cell r="A6106">
            <v>805014847</v>
          </cell>
          <cell r="B6106" t="str">
            <v>PROJECTION COLOR LTDA</v>
          </cell>
        </row>
        <row r="6107">
          <cell r="A6107">
            <v>805014902</v>
          </cell>
          <cell r="B6107" t="str">
            <v>HERROTUBOS EU</v>
          </cell>
        </row>
        <row r="6108">
          <cell r="A6108">
            <v>805014994</v>
          </cell>
          <cell r="B6108" t="str">
            <v>RAMIREZ Y CIA LTDA</v>
          </cell>
        </row>
        <row r="6109">
          <cell r="A6109">
            <v>805015142</v>
          </cell>
          <cell r="B6109" t="str">
            <v>INDUSTRIAS SWAMY LTDA</v>
          </cell>
        </row>
        <row r="6110">
          <cell r="A6110">
            <v>805015233</v>
          </cell>
          <cell r="B6110" t="str">
            <v>COMPUTER UNIVERSE LTDA</v>
          </cell>
        </row>
        <row r="6111">
          <cell r="A6111">
            <v>805015239</v>
          </cell>
          <cell r="B6111" t="str">
            <v>COMERCIALIZADORA ARO LIMITADA</v>
          </cell>
        </row>
        <row r="6112">
          <cell r="A6112">
            <v>805015279</v>
          </cell>
          <cell r="B6112" t="str">
            <v>HERNANDO DIDIER CUARTAS E HIJ</v>
          </cell>
        </row>
        <row r="6113">
          <cell r="A6113">
            <v>805015305</v>
          </cell>
          <cell r="B6113" t="str">
            <v>MOTORES JAPONESES S A</v>
          </cell>
        </row>
        <row r="6114">
          <cell r="A6114">
            <v>805015576</v>
          </cell>
          <cell r="B6114" t="str">
            <v>PROCIVIL  LTDA</v>
          </cell>
        </row>
        <row r="6115">
          <cell r="A6115">
            <v>805015586</v>
          </cell>
          <cell r="B6115" t="str">
            <v>DATASERVICE LTDA</v>
          </cell>
        </row>
        <row r="6116">
          <cell r="A6116">
            <v>805015792</v>
          </cell>
          <cell r="B6116" t="str">
            <v>CANAVERALEJO  TYRES SAS</v>
          </cell>
        </row>
        <row r="6117">
          <cell r="A6117">
            <v>805015805</v>
          </cell>
          <cell r="B6117" t="str">
            <v>MULTIMATERIALES CEMENTOS DEL</v>
          </cell>
        </row>
        <row r="6118">
          <cell r="A6118">
            <v>805015877</v>
          </cell>
          <cell r="B6118" t="str">
            <v>TRANSATREJOS LTDA</v>
          </cell>
        </row>
        <row r="6119">
          <cell r="A6119">
            <v>805016021</v>
          </cell>
          <cell r="B6119" t="str">
            <v>MANGUERAS Y FRENOS LTDA</v>
          </cell>
        </row>
        <row r="6120">
          <cell r="A6120">
            <v>805016051</v>
          </cell>
          <cell r="B6120" t="str">
            <v>BRISAR INGENIERIA LTDA</v>
          </cell>
        </row>
        <row r="6121">
          <cell r="A6121">
            <v>805016173</v>
          </cell>
          <cell r="B6121" t="str">
            <v>AGRO LA HACIENDA S A</v>
          </cell>
        </row>
        <row r="6122">
          <cell r="A6122">
            <v>805016237</v>
          </cell>
          <cell r="B6122" t="str">
            <v>TECNIACUEDUCTOS LTDA</v>
          </cell>
        </row>
        <row r="6123">
          <cell r="A6123">
            <v>805016278</v>
          </cell>
          <cell r="B6123" t="str">
            <v>JESUS ALBERTO CORTEZ SALAZAR</v>
          </cell>
        </row>
        <row r="6124">
          <cell r="A6124">
            <v>805016303</v>
          </cell>
          <cell r="B6124" t="str">
            <v>ISAMODA LTDA</v>
          </cell>
        </row>
        <row r="6125">
          <cell r="A6125">
            <v>805016304</v>
          </cell>
          <cell r="B6125" t="str">
            <v>GRUAS JOSE J DIAZ LTDA</v>
          </cell>
        </row>
        <row r="6126">
          <cell r="A6126">
            <v>805016397</v>
          </cell>
          <cell r="B6126" t="str">
            <v>OROZCO SANCHEZ Y CIA S EN C</v>
          </cell>
        </row>
        <row r="6127">
          <cell r="A6127">
            <v>805016605</v>
          </cell>
          <cell r="B6127" t="str">
            <v>CON HIDRAULICOS LTDA</v>
          </cell>
        </row>
        <row r="6128">
          <cell r="A6128">
            <v>805017092</v>
          </cell>
          <cell r="B6128" t="str">
            <v>DISCAT E  U</v>
          </cell>
        </row>
        <row r="6129">
          <cell r="A6129">
            <v>805017153</v>
          </cell>
          <cell r="B6129" t="str">
            <v>INVERSIONES DIMARCO S EN C</v>
          </cell>
        </row>
        <row r="6130">
          <cell r="A6130">
            <v>805017170</v>
          </cell>
          <cell r="B6130" t="str">
            <v>GESTIONES ESTRATEGICAS SA</v>
          </cell>
        </row>
        <row r="6131">
          <cell r="A6131">
            <v>805017319</v>
          </cell>
          <cell r="B6131" t="str">
            <v>EMISIONES MOVILES DEL VALLE L</v>
          </cell>
        </row>
        <row r="6132">
          <cell r="A6132">
            <v>805017325</v>
          </cell>
          <cell r="B6132" t="str">
            <v>ASEO TOTAL INDUSTRIAL SA ESP</v>
          </cell>
        </row>
        <row r="6133">
          <cell r="A6133">
            <v>805017578</v>
          </cell>
          <cell r="B6133" t="str">
            <v>VALLA VISION</v>
          </cell>
        </row>
        <row r="6134">
          <cell r="A6134">
            <v>805017589</v>
          </cell>
          <cell r="B6134" t="str">
            <v>INTERSALUD OCUPACIONAL E U</v>
          </cell>
        </row>
        <row r="6135">
          <cell r="A6135">
            <v>805017695</v>
          </cell>
          <cell r="B6135" t="str">
            <v>ORGANIZACION PARRAS LTDA</v>
          </cell>
        </row>
        <row r="6136">
          <cell r="A6136">
            <v>805017838</v>
          </cell>
          <cell r="B6136" t="str">
            <v>INVERSIONES CLH SA</v>
          </cell>
        </row>
        <row r="6137">
          <cell r="A6137">
            <v>805017888</v>
          </cell>
          <cell r="B6137" t="str">
            <v>VIAJES Y ESTUDIOS INTERNACION</v>
          </cell>
        </row>
        <row r="6138">
          <cell r="A6138">
            <v>805017907</v>
          </cell>
          <cell r="B6138" t="str">
            <v>EDS TERPEL AUTOPISTA SUR J Y</v>
          </cell>
        </row>
        <row r="6139">
          <cell r="A6139">
            <v>805017923</v>
          </cell>
          <cell r="B6139" t="str">
            <v>FUNDEDIS</v>
          </cell>
        </row>
        <row r="6140">
          <cell r="A6140">
            <v>805018072</v>
          </cell>
          <cell r="B6140" t="str">
            <v>GYG PUBLICIDAD</v>
          </cell>
        </row>
        <row r="6141">
          <cell r="A6141">
            <v>805018193</v>
          </cell>
          <cell r="B6141" t="str">
            <v>GRANADA FARO LTDA</v>
          </cell>
        </row>
        <row r="6142">
          <cell r="A6142">
            <v>805018217</v>
          </cell>
          <cell r="B6142" t="str">
            <v>JUSTINE E U</v>
          </cell>
        </row>
        <row r="6143">
          <cell r="A6143">
            <v>805018362</v>
          </cell>
          <cell r="B6143" t="str">
            <v>SUITES Y PALCOS S. A.</v>
          </cell>
        </row>
        <row r="6144">
          <cell r="A6144">
            <v>805018417</v>
          </cell>
          <cell r="B6144" t="str">
            <v>INVERSIONES AB SAS</v>
          </cell>
        </row>
        <row r="6145">
          <cell r="A6145">
            <v>805018495</v>
          </cell>
          <cell r="B6145" t="str">
            <v>CERVALLE S  A</v>
          </cell>
        </row>
        <row r="6146">
          <cell r="A6146">
            <v>805018531</v>
          </cell>
          <cell r="B6146" t="str">
            <v>INSTRUMENTOS Y TECNICAS DE CO</v>
          </cell>
        </row>
        <row r="6147">
          <cell r="A6147">
            <v>805018705</v>
          </cell>
          <cell r="B6147" t="str">
            <v>FERRETERIA TECNICA E U</v>
          </cell>
        </row>
        <row r="6148">
          <cell r="A6148">
            <v>805018722</v>
          </cell>
          <cell r="B6148" t="str">
            <v>FRIOMASTER SAS</v>
          </cell>
        </row>
        <row r="6149">
          <cell r="A6149">
            <v>805018844</v>
          </cell>
          <cell r="B6149" t="str">
            <v>ALVAREZ JARAMILLO S A</v>
          </cell>
        </row>
        <row r="6150">
          <cell r="A6150">
            <v>805018897</v>
          </cell>
          <cell r="B6150" t="str">
            <v>RECONSTRUCTORA DE MAQUINARIA</v>
          </cell>
        </row>
        <row r="6151">
          <cell r="A6151">
            <v>805019025</v>
          </cell>
          <cell r="B6151" t="str">
            <v>FERROACOPLES</v>
          </cell>
        </row>
        <row r="6152">
          <cell r="A6152">
            <v>805019029</v>
          </cell>
          <cell r="B6152" t="str">
            <v>OBRAS Y VIAS E  U</v>
          </cell>
        </row>
        <row r="6153">
          <cell r="A6153">
            <v>805019134</v>
          </cell>
          <cell r="B6153" t="str">
            <v>RODAINDUSTRAILES CALI LTDA</v>
          </cell>
        </row>
        <row r="6154">
          <cell r="A6154">
            <v>805019306</v>
          </cell>
          <cell r="B6154" t="str">
            <v>GUANTES YUMBO LTDA</v>
          </cell>
        </row>
        <row r="6155">
          <cell r="A6155">
            <v>805019528</v>
          </cell>
          <cell r="B6155" t="str">
            <v>LA SIRENA LTDA</v>
          </cell>
        </row>
        <row r="6156">
          <cell r="A6156">
            <v>805019634</v>
          </cell>
          <cell r="B6156" t="str">
            <v>INVERSIONES PAEREZ Y CIA S EN</v>
          </cell>
        </row>
        <row r="6157">
          <cell r="A6157">
            <v>805019638</v>
          </cell>
          <cell r="B6157" t="str">
            <v>SAZON Y PARRILLA</v>
          </cell>
        </row>
        <row r="6158">
          <cell r="A6158">
            <v>805019647</v>
          </cell>
          <cell r="B6158" t="str">
            <v>TECNELEC COMUNICACIONES LTDA</v>
          </cell>
        </row>
        <row r="6159">
          <cell r="A6159">
            <v>805019778</v>
          </cell>
          <cell r="B6159" t="str">
            <v>INFOTECH DE COLOMBIA LTDA</v>
          </cell>
        </row>
        <row r="6160">
          <cell r="A6160">
            <v>805019884</v>
          </cell>
          <cell r="B6160" t="str">
            <v>abc  SEÑALAME LTDA</v>
          </cell>
        </row>
        <row r="6161">
          <cell r="A6161">
            <v>805019918</v>
          </cell>
          <cell r="B6161" t="str">
            <v>EL MUNDO DEL RACOR</v>
          </cell>
        </row>
        <row r="6162">
          <cell r="A6162">
            <v>805020090</v>
          </cell>
          <cell r="B6162" t="str">
            <v>INGEOMAC LTDA</v>
          </cell>
        </row>
        <row r="6163">
          <cell r="A6163">
            <v>805020163</v>
          </cell>
          <cell r="B6163" t="str">
            <v>ANDINA DE INGENIERIA Y PROYEC</v>
          </cell>
        </row>
        <row r="6164">
          <cell r="A6164">
            <v>805020255</v>
          </cell>
          <cell r="B6164" t="str">
            <v>MEGA CONSTRUCCIONES LTDA</v>
          </cell>
        </row>
        <row r="6165">
          <cell r="A6165">
            <v>805020361</v>
          </cell>
          <cell r="B6165" t="str">
            <v>DISTRIBUCION Y SUMINISTROS TE</v>
          </cell>
        </row>
        <row r="6166">
          <cell r="A6166">
            <v>805020555</v>
          </cell>
          <cell r="B6166" t="str">
            <v>ESTRUCTURAS Y CONSTRUCCIONES</v>
          </cell>
        </row>
        <row r="6167">
          <cell r="A6167">
            <v>805020791</v>
          </cell>
          <cell r="B6167" t="str">
            <v>FRECUENCIA LTDA</v>
          </cell>
        </row>
        <row r="6168">
          <cell r="A6168">
            <v>805020858</v>
          </cell>
          <cell r="B6168" t="str">
            <v>ARENAS Y DERIVADOS CARLOS A P</v>
          </cell>
        </row>
        <row r="6169">
          <cell r="A6169">
            <v>805020878</v>
          </cell>
          <cell r="B6169" t="str">
            <v>MORA GONZALEZ CIA LTDA</v>
          </cell>
        </row>
        <row r="6170">
          <cell r="A6170">
            <v>805020908</v>
          </cell>
          <cell r="B6170" t="str">
            <v>SELLOS HERCULES LTDA</v>
          </cell>
        </row>
        <row r="6171">
          <cell r="A6171">
            <v>805021001</v>
          </cell>
          <cell r="B6171" t="str">
            <v>CENTRO DE SERVICIOS LA GRAN V</v>
          </cell>
        </row>
        <row r="6172">
          <cell r="A6172">
            <v>805021161</v>
          </cell>
          <cell r="B6172" t="str">
            <v>SERVICENTRO RIO PANCE E U</v>
          </cell>
        </row>
        <row r="6173">
          <cell r="A6173">
            <v>805021170</v>
          </cell>
          <cell r="B6173" t="str">
            <v>ARITEX DE COLOMBIA SA</v>
          </cell>
        </row>
        <row r="6174">
          <cell r="A6174">
            <v>805021285</v>
          </cell>
          <cell r="B6174" t="str">
            <v>PROYECTOS Y PROPIEDADES LTDA</v>
          </cell>
        </row>
        <row r="6175">
          <cell r="A6175">
            <v>805021507</v>
          </cell>
          <cell r="B6175" t="str">
            <v>GASTRONOMOS LTDA</v>
          </cell>
        </row>
        <row r="6176">
          <cell r="A6176">
            <v>805021536</v>
          </cell>
          <cell r="B6176" t="str">
            <v>CENTRAL DE RETALES LTDA</v>
          </cell>
        </row>
        <row r="6177">
          <cell r="A6177">
            <v>805021560</v>
          </cell>
          <cell r="B6177" t="str">
            <v>ELECTRICOS ALFREDO  Y CIA LTD</v>
          </cell>
        </row>
        <row r="6178">
          <cell r="A6178">
            <v>805021712</v>
          </cell>
          <cell r="B6178" t="str">
            <v>PINFELEC LTDA</v>
          </cell>
        </row>
        <row r="6179">
          <cell r="A6179">
            <v>805021730</v>
          </cell>
          <cell r="B6179" t="str">
            <v>HOTEL PLAZA VERSALLES SA</v>
          </cell>
        </row>
        <row r="6180">
          <cell r="A6180">
            <v>805021925</v>
          </cell>
          <cell r="B6180" t="str">
            <v>DISTRIFERIAS Y CIA S EN C</v>
          </cell>
        </row>
        <row r="6181">
          <cell r="A6181">
            <v>805022071</v>
          </cell>
          <cell r="B6181" t="str">
            <v>IMPORTRIPLEX SAS</v>
          </cell>
        </row>
        <row r="6182">
          <cell r="A6182">
            <v>805022104</v>
          </cell>
          <cell r="B6182" t="str">
            <v>TELAS DEL NORTE Y ADORNOS S A</v>
          </cell>
        </row>
        <row r="6183">
          <cell r="A6183">
            <v>805022343</v>
          </cell>
          <cell r="B6183" t="str">
            <v>MULTICENTRO CAMIONERO SAN JOS</v>
          </cell>
        </row>
        <row r="6184">
          <cell r="A6184">
            <v>805022420</v>
          </cell>
          <cell r="B6184" t="str">
            <v>CERAMICAS EROGAMA LTDA</v>
          </cell>
        </row>
        <row r="6185">
          <cell r="A6185">
            <v>805022424</v>
          </cell>
          <cell r="B6185" t="str">
            <v>INDUSTRIA METALMECANICA ORTIZ</v>
          </cell>
        </row>
        <row r="6186">
          <cell r="A6186">
            <v>805022509</v>
          </cell>
          <cell r="B6186" t="str">
            <v>BIG LASER</v>
          </cell>
        </row>
        <row r="6187">
          <cell r="A6187">
            <v>805022901</v>
          </cell>
          <cell r="B6187" t="str">
            <v>SUR PINTURAS E  U</v>
          </cell>
        </row>
        <row r="6188">
          <cell r="A6188">
            <v>805022988</v>
          </cell>
          <cell r="B6188" t="str">
            <v>COOMIPYMES CTA</v>
          </cell>
        </row>
        <row r="6189">
          <cell r="A6189">
            <v>805023116</v>
          </cell>
          <cell r="B6189" t="str">
            <v>LY B LTDA</v>
          </cell>
        </row>
        <row r="6190">
          <cell r="A6190">
            <v>805023120</v>
          </cell>
          <cell r="B6190" t="str">
            <v>METALES DEL VALLE LTDA</v>
          </cell>
        </row>
        <row r="6191">
          <cell r="A6191">
            <v>805023258</v>
          </cell>
          <cell r="B6191" t="str">
            <v>CAMPER EXPRESS LIMITADA</v>
          </cell>
        </row>
        <row r="6192">
          <cell r="A6192">
            <v>805023367</v>
          </cell>
          <cell r="B6192" t="str">
            <v>BANDEX LIMITADA</v>
          </cell>
        </row>
        <row r="6193">
          <cell r="A6193">
            <v>805023473</v>
          </cell>
          <cell r="B6193" t="str">
            <v>SERVICIOS CONSOLIDADOS S.A.</v>
          </cell>
        </row>
        <row r="6194">
          <cell r="A6194">
            <v>805023871</v>
          </cell>
          <cell r="B6194" t="str">
            <v>MAZAUTOS LTDA</v>
          </cell>
        </row>
        <row r="6195">
          <cell r="A6195">
            <v>805023880</v>
          </cell>
          <cell r="B6195" t="str">
            <v>VALVERDE E HIJOS LTDA</v>
          </cell>
        </row>
        <row r="6196">
          <cell r="A6196">
            <v>805023944</v>
          </cell>
          <cell r="B6196" t="str">
            <v>UNION TEMPORAL TORRES DEL LAG</v>
          </cell>
        </row>
        <row r="6197">
          <cell r="A6197">
            <v>805024119</v>
          </cell>
          <cell r="B6197" t="str">
            <v>INGENIERIA Y MINERIA DE OCCID</v>
          </cell>
        </row>
        <row r="6198">
          <cell r="A6198">
            <v>805024433</v>
          </cell>
          <cell r="B6198" t="str">
            <v>UNIFORMES Y CONFECCIONES DEL</v>
          </cell>
        </row>
        <row r="6199">
          <cell r="A6199">
            <v>805024493</v>
          </cell>
          <cell r="B6199" t="str">
            <v>DISPOL SA</v>
          </cell>
        </row>
        <row r="6200">
          <cell r="A6200">
            <v>805024520</v>
          </cell>
          <cell r="B6200" t="str">
            <v>COMERCIALIZADORA WINNERS LTDA</v>
          </cell>
        </row>
        <row r="6201">
          <cell r="A6201">
            <v>805024687</v>
          </cell>
          <cell r="B6201" t="str">
            <v>ZAPATAS Y VIGAS EAT N</v>
          </cell>
        </row>
        <row r="6202">
          <cell r="A6202">
            <v>805024731</v>
          </cell>
          <cell r="B6202" t="str">
            <v>EL BAZAR DE LAS PINTURAS</v>
          </cell>
        </row>
        <row r="6203">
          <cell r="A6203">
            <v>805024812</v>
          </cell>
          <cell r="B6203" t="str">
            <v>SANDBLASTING Y RECUBRIMIENTOS</v>
          </cell>
        </row>
        <row r="6204">
          <cell r="A6204">
            <v>805024885</v>
          </cell>
          <cell r="B6204" t="str">
            <v>ALTA S A</v>
          </cell>
        </row>
        <row r="6205">
          <cell r="A6205">
            <v>805025648</v>
          </cell>
          <cell r="B6205" t="str">
            <v>LAS PALMERAS LTDA</v>
          </cell>
        </row>
        <row r="6206">
          <cell r="A6206">
            <v>805025715</v>
          </cell>
          <cell r="B6206" t="str">
            <v>RECTIFICADORA LUCHO LTDA</v>
          </cell>
        </row>
        <row r="6207">
          <cell r="A6207">
            <v>805025729</v>
          </cell>
          <cell r="B6207" t="str">
            <v>JUANBE CALI EMPRESA UNIPERSON</v>
          </cell>
        </row>
        <row r="6208">
          <cell r="A6208">
            <v>805025777</v>
          </cell>
          <cell r="B6208" t="str">
            <v>INTELSEG E U</v>
          </cell>
        </row>
        <row r="6209">
          <cell r="A6209">
            <v>805025822</v>
          </cell>
          <cell r="B6209" t="str">
            <v>ADECUACION DE TIERRAS Y OBRAS</v>
          </cell>
        </row>
        <row r="6210">
          <cell r="A6210">
            <v>805026112</v>
          </cell>
          <cell r="B6210" t="str">
            <v>RISTORANTE LTDA</v>
          </cell>
        </row>
        <row r="6211">
          <cell r="A6211">
            <v>805026300</v>
          </cell>
          <cell r="B6211" t="str">
            <v>MULTITONOS DISTRIBUIDORA LTDA</v>
          </cell>
        </row>
        <row r="6212">
          <cell r="A6212">
            <v>805026343</v>
          </cell>
          <cell r="B6212" t="str">
            <v>LUBRICANTES CERON LA 23 E.U.</v>
          </cell>
        </row>
        <row r="6213">
          <cell r="A6213">
            <v>805026578</v>
          </cell>
          <cell r="B6213" t="str">
            <v>JIMENEZ FONTECHA S EN CS COME</v>
          </cell>
        </row>
        <row r="6214">
          <cell r="A6214">
            <v>805026684</v>
          </cell>
          <cell r="B6214" t="str">
            <v>OXISOLDA LTDA</v>
          </cell>
        </row>
        <row r="6215">
          <cell r="A6215">
            <v>805026693</v>
          </cell>
          <cell r="B6215" t="str">
            <v>LAVA AUTOS SUPER WASH E U</v>
          </cell>
        </row>
        <row r="6216">
          <cell r="A6216">
            <v>805026823</v>
          </cell>
          <cell r="B6216" t="str">
            <v>NEXTCOM SAS</v>
          </cell>
        </row>
        <row r="6217">
          <cell r="A6217">
            <v>805027106</v>
          </cell>
          <cell r="B6217" t="str">
            <v>INGESTRUCTURAS LTDA</v>
          </cell>
        </row>
        <row r="6218">
          <cell r="A6218">
            <v>805027483</v>
          </cell>
          <cell r="B6218" t="str">
            <v>AA ANDAMIOS VASQUEZ LTDA</v>
          </cell>
        </row>
        <row r="6219">
          <cell r="A6219">
            <v>805027728</v>
          </cell>
          <cell r="B6219" t="str">
            <v>CONTACTAMOS EQUIPOS S A S</v>
          </cell>
        </row>
        <row r="6220">
          <cell r="A6220">
            <v>805027729</v>
          </cell>
          <cell r="B6220" t="str">
            <v>POLARIZADOS Y LUJOS CALICHE L</v>
          </cell>
        </row>
        <row r="6221">
          <cell r="A6221">
            <v>805027914</v>
          </cell>
          <cell r="B6221" t="str">
            <v>AUTOSERVICIO LA GRAN COLOMBIA</v>
          </cell>
        </row>
        <row r="6222">
          <cell r="A6222">
            <v>805027970</v>
          </cell>
          <cell r="B6222" t="str">
            <v>COMERCIALIZADOA GIRALDO Y GOM</v>
          </cell>
        </row>
        <row r="6223">
          <cell r="A6223">
            <v>805028040</v>
          </cell>
          <cell r="B6223" t="str">
            <v>MULTIPLO &amp; CIA LTDA.</v>
          </cell>
        </row>
        <row r="6224">
          <cell r="A6224">
            <v>805028041</v>
          </cell>
          <cell r="B6224" t="str">
            <v>SUPERTIENDAS CANAVERAL SA</v>
          </cell>
        </row>
        <row r="6225">
          <cell r="A6225">
            <v>805028111</v>
          </cell>
          <cell r="B6225" t="str">
            <v>COMESTIBLE BEST S.A.</v>
          </cell>
        </row>
        <row r="6226">
          <cell r="A6226">
            <v>805028204</v>
          </cell>
          <cell r="B6226" t="str">
            <v>PUNTO SPORT LTDA</v>
          </cell>
        </row>
        <row r="6227">
          <cell r="A6227">
            <v>805028236</v>
          </cell>
          <cell r="B6227" t="str">
            <v>TRANSPORTES GOMEZ ESPECIALES</v>
          </cell>
        </row>
        <row r="6228">
          <cell r="A6228">
            <v>805028239</v>
          </cell>
          <cell r="B6228" t="str">
            <v>UNION TEMPORAL OBRAS DE OCCID</v>
          </cell>
        </row>
        <row r="6229">
          <cell r="A6229">
            <v>805028705</v>
          </cell>
          <cell r="B6229" t="str">
            <v>IMPORMADERAS LTDA</v>
          </cell>
        </row>
        <row r="6230">
          <cell r="A6230">
            <v>805028707</v>
          </cell>
          <cell r="B6230" t="str">
            <v>CONSTRUOBRAS LTDA</v>
          </cell>
        </row>
        <row r="6231">
          <cell r="A6231">
            <v>805028991</v>
          </cell>
          <cell r="B6231" t="str">
            <v>SURTIFAMILIAR S.A.</v>
          </cell>
        </row>
        <row r="6232">
          <cell r="A6232">
            <v>805029155</v>
          </cell>
          <cell r="B6232" t="str">
            <v>EDS LIBIA</v>
          </cell>
        </row>
        <row r="6233">
          <cell r="A6233">
            <v>805029203</v>
          </cell>
          <cell r="B6233" t="str">
            <v>FERRETERIA TUERCAS Y TORNILLO</v>
          </cell>
        </row>
        <row r="6234">
          <cell r="A6234">
            <v>805029329</v>
          </cell>
          <cell r="B6234" t="str">
            <v>MAQUINARIA PESADA E INDUSTRIA</v>
          </cell>
        </row>
        <row r="6235">
          <cell r="A6235">
            <v>805029993</v>
          </cell>
          <cell r="B6235" t="str">
            <v>PARQUEADERO ARISTI</v>
          </cell>
        </row>
        <row r="6236">
          <cell r="A6236">
            <v>805030111</v>
          </cell>
          <cell r="B6236" t="str">
            <v>FERREXPRESS</v>
          </cell>
        </row>
        <row r="6237">
          <cell r="A6237">
            <v>805030323</v>
          </cell>
          <cell r="B6237" t="str">
            <v>CONSORCIO VIAL DEL VALLE</v>
          </cell>
        </row>
        <row r="6238">
          <cell r="A6238">
            <v>805030358</v>
          </cell>
          <cell r="B6238" t="str">
            <v>ESTACION DE SERVICIOS PUENTE</v>
          </cell>
        </row>
        <row r="6239">
          <cell r="A6239">
            <v>805030454</v>
          </cell>
          <cell r="B6239" t="str">
            <v>CONINGENRIA S A</v>
          </cell>
        </row>
        <row r="6240">
          <cell r="A6240">
            <v>805030703</v>
          </cell>
          <cell r="B6240" t="str">
            <v>COMERCIAL CALIMA LTDA</v>
          </cell>
        </row>
        <row r="6241">
          <cell r="A6241">
            <v>805030790</v>
          </cell>
          <cell r="B6241" t="str">
            <v>ALEXANDER MUEBLES LTDA</v>
          </cell>
        </row>
        <row r="6242">
          <cell r="A6242">
            <v>805031047</v>
          </cell>
          <cell r="B6242" t="str">
            <v>VARIEDADES WASHINGTON</v>
          </cell>
        </row>
        <row r="6243">
          <cell r="A6243">
            <v>805031411</v>
          </cell>
          <cell r="B6243" t="str">
            <v>EL COMERCIO ELECTRICO DEL NOR</v>
          </cell>
        </row>
        <row r="6244">
          <cell r="A6244">
            <v>805031547</v>
          </cell>
          <cell r="B6244" t="str">
            <v>INVERSIONES TOSCANA LTDA</v>
          </cell>
        </row>
        <row r="6245">
          <cell r="A6245">
            <v>805031594</v>
          </cell>
          <cell r="B6245" t="str">
            <v>AMERICAN POOLS SA</v>
          </cell>
        </row>
        <row r="6246">
          <cell r="A6246">
            <v>805031628</v>
          </cell>
          <cell r="B6246" t="str">
            <v>DISTRIBUIDORA SUPER 80 S. A.</v>
          </cell>
        </row>
        <row r="6247">
          <cell r="A6247">
            <v>805031695</v>
          </cell>
          <cell r="B6247" t="str">
            <v>EDS DELICIAS</v>
          </cell>
        </row>
        <row r="6248">
          <cell r="A6248">
            <v>805031716</v>
          </cell>
          <cell r="B6248" t="str">
            <v>CALI RODAMIENTOS SAS</v>
          </cell>
        </row>
        <row r="6249">
          <cell r="A6249">
            <v>805927939</v>
          </cell>
          <cell r="B6249" t="str">
            <v>NYL DE COLOMBIA S A</v>
          </cell>
        </row>
        <row r="6250">
          <cell r="A6250">
            <v>809000996</v>
          </cell>
          <cell r="B6250" t="str">
            <v>ESTACION DE SERVICIO TECA CIA</v>
          </cell>
        </row>
        <row r="6251">
          <cell r="A6251">
            <v>809006998</v>
          </cell>
          <cell r="B6251" t="str">
            <v>SERVICENTRO SAN CRISTOBAL</v>
          </cell>
        </row>
        <row r="6252">
          <cell r="A6252">
            <v>809007553</v>
          </cell>
          <cell r="B6252" t="str">
            <v>ESTACION DE SERVICIO AUTOMOTR</v>
          </cell>
        </row>
        <row r="6253">
          <cell r="A6253">
            <v>809008281</v>
          </cell>
          <cell r="B6253" t="str">
            <v>ESTACION DE SERVICIO ARABAR L</v>
          </cell>
        </row>
        <row r="6254">
          <cell r="A6254">
            <v>809009689</v>
          </cell>
          <cell r="B6254" t="str">
            <v>TREJOS Y CIA SAS</v>
          </cell>
        </row>
        <row r="6255">
          <cell r="A6255">
            <v>809009850</v>
          </cell>
          <cell r="B6255" t="str">
            <v>COMBUSTIBLES Y LUBRICANTES DE</v>
          </cell>
        </row>
        <row r="6256">
          <cell r="A6256">
            <v>810000654</v>
          </cell>
          <cell r="B6256" t="str">
            <v>GIMA OCCIDENTE</v>
          </cell>
        </row>
        <row r="6257">
          <cell r="A6257">
            <v>810000819</v>
          </cell>
          <cell r="B6257" t="str">
            <v>EMPRESAS DE SERVICIO SAN MARC</v>
          </cell>
        </row>
        <row r="6258">
          <cell r="A6258">
            <v>810002712</v>
          </cell>
          <cell r="B6258" t="str">
            <v>D Q INGENIERIA E.U.</v>
          </cell>
        </row>
        <row r="6259">
          <cell r="A6259">
            <v>810005526</v>
          </cell>
          <cell r="B6259" t="str">
            <v>TBAS.COM.EU</v>
          </cell>
        </row>
        <row r="6260">
          <cell r="A6260">
            <v>810005528</v>
          </cell>
          <cell r="B6260" t="str">
            <v>TBS.COM.EU EDS ENTRE RIOS</v>
          </cell>
        </row>
        <row r="6261">
          <cell r="A6261">
            <v>811000478</v>
          </cell>
          <cell r="B6261" t="str">
            <v>REMECOL LTDA</v>
          </cell>
        </row>
        <row r="6262">
          <cell r="A6262">
            <v>811001086</v>
          </cell>
          <cell r="B6262" t="str">
            <v>EQUIANDAMIOS LTDA</v>
          </cell>
        </row>
        <row r="6263">
          <cell r="A6263">
            <v>811001337</v>
          </cell>
          <cell r="B6263" t="str">
            <v>CONSTRULAB LTDA</v>
          </cell>
        </row>
        <row r="6264">
          <cell r="A6264">
            <v>811001375</v>
          </cell>
          <cell r="B6264" t="str">
            <v>RUEDAS INDUSTRIALES LTDA</v>
          </cell>
        </row>
        <row r="6265">
          <cell r="A6265">
            <v>811001959</v>
          </cell>
          <cell r="B6265" t="str">
            <v>HOTEL LAS RAMPLAS LTDA</v>
          </cell>
        </row>
        <row r="6266">
          <cell r="A6266">
            <v>811005800</v>
          </cell>
          <cell r="B6266" t="str">
            <v>PVM S A</v>
          </cell>
        </row>
        <row r="6267">
          <cell r="A6267">
            <v>811005849</v>
          </cell>
          <cell r="B6267" t="str">
            <v>OVELPA S A</v>
          </cell>
        </row>
        <row r="6268">
          <cell r="A6268">
            <v>811007601</v>
          </cell>
          <cell r="B6268" t="str">
            <v>EMPRESA DE MEDICINA INTEGRAL</v>
          </cell>
        </row>
        <row r="6269">
          <cell r="A6269">
            <v>811009788</v>
          </cell>
          <cell r="B6269" t="str">
            <v>DISTRACOM SA</v>
          </cell>
        </row>
        <row r="6270">
          <cell r="A6270">
            <v>811009952</v>
          </cell>
          <cell r="B6270" t="str">
            <v>CUERPO BOMBEROS VOLUNTARIOS D</v>
          </cell>
        </row>
        <row r="6271">
          <cell r="A6271">
            <v>811012920</v>
          </cell>
          <cell r="B6271" t="str">
            <v>ORBITEL S  A  E  S  P</v>
          </cell>
        </row>
        <row r="6272">
          <cell r="A6272">
            <v>811015018</v>
          </cell>
          <cell r="B6272" t="str">
            <v>ELEINCO LTDA</v>
          </cell>
        </row>
        <row r="6273">
          <cell r="A6273">
            <v>811017678</v>
          </cell>
          <cell r="B6273" t="str">
            <v>GRUAS SAN CRISTOBAL</v>
          </cell>
        </row>
        <row r="6274">
          <cell r="A6274">
            <v>811018421</v>
          </cell>
          <cell r="B6274" t="str">
            <v>CENTRO TORNILLOS LTDA</v>
          </cell>
        </row>
        <row r="6275">
          <cell r="A6275">
            <v>811020075</v>
          </cell>
          <cell r="B6275" t="str">
            <v>MATERIALES Y HERRAMIENTAS</v>
          </cell>
        </row>
        <row r="6276">
          <cell r="A6276">
            <v>811020997</v>
          </cell>
          <cell r="B6276" t="str">
            <v>RETALTEX</v>
          </cell>
        </row>
        <row r="6277">
          <cell r="A6277">
            <v>811021428</v>
          </cell>
          <cell r="B6277" t="str">
            <v>BOMBAS Y POZOS LTDA</v>
          </cell>
        </row>
        <row r="6278">
          <cell r="A6278">
            <v>811021514</v>
          </cell>
          <cell r="B6278" t="str">
            <v>FERRATOR LTDA</v>
          </cell>
        </row>
        <row r="6279">
          <cell r="A6279">
            <v>811021531</v>
          </cell>
          <cell r="B6279" t="str">
            <v>ALMACEN SUPER REPUESTOS</v>
          </cell>
        </row>
        <row r="6280">
          <cell r="A6280">
            <v>811021659</v>
          </cell>
          <cell r="B6280" t="str">
            <v>DIESEL CENTER LTDA</v>
          </cell>
        </row>
        <row r="6281">
          <cell r="A6281">
            <v>811024319</v>
          </cell>
          <cell r="B6281" t="str">
            <v>PAPELERIA GARCIA   CIA EN C S</v>
          </cell>
        </row>
        <row r="6282">
          <cell r="A6282">
            <v>811025527</v>
          </cell>
          <cell r="B6282" t="str">
            <v>TUBOS Y MANGUERAS LTDA</v>
          </cell>
        </row>
        <row r="6283">
          <cell r="A6283">
            <v>811026233</v>
          </cell>
          <cell r="B6283" t="str">
            <v>LABORATORIO DIESEL DEL NORTE</v>
          </cell>
        </row>
        <row r="6284">
          <cell r="A6284">
            <v>811028369</v>
          </cell>
          <cell r="B6284" t="str">
            <v>COECSA</v>
          </cell>
        </row>
        <row r="6285">
          <cell r="A6285">
            <v>811028650</v>
          </cell>
          <cell r="B6285" t="str">
            <v>MADECENTRO COLOMBIA SAS</v>
          </cell>
        </row>
        <row r="6286">
          <cell r="A6286">
            <v>811029176</v>
          </cell>
          <cell r="B6286" t="str">
            <v>GRUPO AFRA LTDA</v>
          </cell>
        </row>
        <row r="6287">
          <cell r="A6287">
            <v>811030693</v>
          </cell>
          <cell r="B6287" t="str">
            <v>SERVICENTRO NAVARRA E U</v>
          </cell>
        </row>
        <row r="6288">
          <cell r="A6288">
            <v>811031065</v>
          </cell>
          <cell r="B6288" t="str">
            <v>ZONA OUTLET LTDA</v>
          </cell>
        </row>
        <row r="6289">
          <cell r="A6289">
            <v>811031140</v>
          </cell>
          <cell r="B6289" t="str">
            <v>POBLADO HOTELES S A</v>
          </cell>
        </row>
        <row r="6290">
          <cell r="A6290">
            <v>811033405</v>
          </cell>
          <cell r="B6290" t="str">
            <v>UNION TEMPORAL NAVARRA</v>
          </cell>
        </row>
        <row r="6291">
          <cell r="A6291">
            <v>811034562</v>
          </cell>
          <cell r="B6291" t="str">
            <v>LA RECETA Y CIA SAS</v>
          </cell>
        </row>
        <row r="6292">
          <cell r="A6292">
            <v>811038228</v>
          </cell>
          <cell r="B6292" t="str">
            <v>PROESA GLEASON S A</v>
          </cell>
        </row>
        <row r="6293">
          <cell r="A6293">
            <v>811888888</v>
          </cell>
          <cell r="B6293" t="str">
            <v>SATENA</v>
          </cell>
        </row>
        <row r="6294">
          <cell r="A6294">
            <v>813000052</v>
          </cell>
          <cell r="B6294" t="str">
            <v>INVERSIONES PROIN SAS</v>
          </cell>
        </row>
        <row r="6295">
          <cell r="A6295">
            <v>813000298</v>
          </cell>
          <cell r="B6295" t="str">
            <v>SURENVIOS</v>
          </cell>
        </row>
        <row r="6296">
          <cell r="A6296">
            <v>813000687</v>
          </cell>
          <cell r="B6296" t="str">
            <v>POLISERVICIOS LTDA</v>
          </cell>
        </row>
        <row r="6297">
          <cell r="A6297">
            <v>813001292</v>
          </cell>
          <cell r="B6297" t="str">
            <v>ALMACEN NORTE LIMITADA</v>
          </cell>
        </row>
        <row r="6298">
          <cell r="A6298">
            <v>813001768</v>
          </cell>
          <cell r="B6298" t="str">
            <v>PARABOLICAS HULIG LTDA</v>
          </cell>
        </row>
        <row r="6299">
          <cell r="A6299">
            <v>813001946</v>
          </cell>
          <cell r="B6299" t="str">
            <v>OFICINA DE REGISTRO DE INSTRU</v>
          </cell>
        </row>
        <row r="6300">
          <cell r="A6300">
            <v>813002248</v>
          </cell>
          <cell r="B6300" t="str">
            <v>TRANSPORTES LA GAITANA</v>
          </cell>
        </row>
        <row r="6301">
          <cell r="A6301">
            <v>813002696</v>
          </cell>
          <cell r="B6301" t="str">
            <v>GAS NEIVA SA ESP</v>
          </cell>
        </row>
        <row r="6302">
          <cell r="A6302">
            <v>813003140</v>
          </cell>
          <cell r="B6302" t="str">
            <v>INDUPLAST DEL HUILA LTDA</v>
          </cell>
        </row>
        <row r="6303">
          <cell r="A6303">
            <v>813003368</v>
          </cell>
          <cell r="B6303" t="str">
            <v>ESTACION DEL DESIERTO</v>
          </cell>
        </row>
        <row r="6304">
          <cell r="A6304">
            <v>813004987</v>
          </cell>
          <cell r="B6304" t="str">
            <v>PROYECONT LIMITADA</v>
          </cell>
        </row>
        <row r="6305">
          <cell r="A6305">
            <v>813005406</v>
          </cell>
          <cell r="B6305" t="str">
            <v>TECNIFIL SURCOLOMBIANO LTDA</v>
          </cell>
        </row>
        <row r="6306">
          <cell r="A6306">
            <v>813006187</v>
          </cell>
          <cell r="B6306" t="str">
            <v>TRANSNEIVANA LTDA</v>
          </cell>
        </row>
        <row r="6307">
          <cell r="A6307">
            <v>813006594</v>
          </cell>
          <cell r="B6307" t="str">
            <v>TESALIA TV</v>
          </cell>
        </row>
        <row r="6308">
          <cell r="A6308">
            <v>813007077</v>
          </cell>
          <cell r="B6308" t="str">
            <v>TWM TOTAL WASTE MANAGEMENT S</v>
          </cell>
        </row>
        <row r="6309">
          <cell r="A6309">
            <v>813008489</v>
          </cell>
          <cell r="B6309" t="str">
            <v>DISTRILUBRICANTES LTDA</v>
          </cell>
        </row>
        <row r="6310">
          <cell r="A6310">
            <v>813009234</v>
          </cell>
          <cell r="B6310" t="str">
            <v>SERVICIOS SUMINISTROS Y MONTA</v>
          </cell>
        </row>
        <row r="6311">
          <cell r="A6311">
            <v>813011507</v>
          </cell>
          <cell r="B6311" t="str">
            <v>ELECTRICOS S T M LTDA</v>
          </cell>
        </row>
        <row r="6312">
          <cell r="A6312">
            <v>813012539</v>
          </cell>
          <cell r="B6312" t="str">
            <v>PLASTICOS LTDA</v>
          </cell>
        </row>
        <row r="6313">
          <cell r="A6313">
            <v>815000241</v>
          </cell>
          <cell r="B6313" t="str">
            <v>TEXACO IMPERIAL</v>
          </cell>
        </row>
        <row r="6314">
          <cell r="A6314">
            <v>815000648</v>
          </cell>
          <cell r="B6314" t="str">
            <v>INSTITUTO JULIAN MENDOZA GUER</v>
          </cell>
        </row>
        <row r="6315">
          <cell r="A6315">
            <v>815000863</v>
          </cell>
          <cell r="B6315" t="str">
            <v>CARIOCA S  A</v>
          </cell>
        </row>
        <row r="6316">
          <cell r="A6316">
            <v>815001074</v>
          </cell>
          <cell r="B6316" t="str">
            <v>FERREPACIFICO S A</v>
          </cell>
        </row>
        <row r="6317">
          <cell r="A6317">
            <v>815001837</v>
          </cell>
          <cell r="B6317" t="str">
            <v>NB SISTEPARTES LTDA</v>
          </cell>
        </row>
        <row r="6318">
          <cell r="A6318">
            <v>815002193</v>
          </cell>
          <cell r="B6318" t="str">
            <v>CUMESA S A</v>
          </cell>
        </row>
        <row r="6319">
          <cell r="A6319">
            <v>815002203</v>
          </cell>
          <cell r="B6319" t="str">
            <v>COMERCIALIZADORA ROZO E A T</v>
          </cell>
        </row>
        <row r="6320">
          <cell r="A6320">
            <v>815002459</v>
          </cell>
          <cell r="B6320" t="str">
            <v>MERCAPAVA SA</v>
          </cell>
        </row>
        <row r="6321">
          <cell r="A6321">
            <v>815002808</v>
          </cell>
          <cell r="B6321" t="str">
            <v>AGROMASCOTAS S A</v>
          </cell>
        </row>
        <row r="6322">
          <cell r="A6322">
            <v>815003266</v>
          </cell>
          <cell r="B6322" t="str">
            <v>LUBRYCO Y CIA LTDA</v>
          </cell>
        </row>
        <row r="6323">
          <cell r="A6323">
            <v>815003544</v>
          </cell>
          <cell r="B6323" t="str">
            <v>GUANTES OCCIDENTAL LTDA</v>
          </cell>
        </row>
        <row r="6324">
          <cell r="A6324">
            <v>815004125</v>
          </cell>
          <cell r="B6324" t="str">
            <v>CONFECCIONES MIDY E  U</v>
          </cell>
        </row>
        <row r="6325">
          <cell r="A6325">
            <v>815004480</v>
          </cell>
          <cell r="B6325" t="str">
            <v>INVERSIONES LAS CEIBAS S A</v>
          </cell>
        </row>
        <row r="6326">
          <cell r="A6326">
            <v>815004980</v>
          </cell>
          <cell r="B6326" t="str">
            <v>GERARDO ANTONIO GUZMAN S EN C</v>
          </cell>
        </row>
        <row r="6327">
          <cell r="A6327">
            <v>815005117</v>
          </cell>
          <cell r="B6327" t="str">
            <v>RECREACIONES MONTOYA QUINTERO</v>
          </cell>
        </row>
        <row r="6328">
          <cell r="A6328">
            <v>816000395</v>
          </cell>
          <cell r="B6328" t="str">
            <v>ZULUAGA ZULUAGA Y CIA S  EN C</v>
          </cell>
        </row>
        <row r="6329">
          <cell r="A6329">
            <v>816000443</v>
          </cell>
          <cell r="B6329" t="str">
            <v>E S P  RAYCO GAS S A</v>
          </cell>
        </row>
        <row r="6330">
          <cell r="A6330">
            <v>816000558</v>
          </cell>
          <cell r="B6330" t="str">
            <v>INSTITUTO MUNICIPAL DE TRANSI</v>
          </cell>
        </row>
        <row r="6331">
          <cell r="A6331">
            <v>816002018</v>
          </cell>
          <cell r="B6331" t="str">
            <v>EMPRESA DE TELECOMUNICACIONES</v>
          </cell>
        </row>
        <row r="6332">
          <cell r="A6332">
            <v>816002020</v>
          </cell>
          <cell r="B6332" t="str">
            <v>EMPRESA DE ACUEDUCTO Y ALCANT</v>
          </cell>
        </row>
        <row r="6333">
          <cell r="A6333">
            <v>816002309</v>
          </cell>
          <cell r="B6333" t="str">
            <v>COLOMBIANA DE SILENCIADORES</v>
          </cell>
        </row>
        <row r="6334">
          <cell r="A6334">
            <v>816002492</v>
          </cell>
          <cell r="B6334" t="str">
            <v>MULTISERVICIOS S A</v>
          </cell>
        </row>
        <row r="6335">
          <cell r="A6335">
            <v>816002786</v>
          </cell>
          <cell r="B6335" t="str">
            <v>AERO RUTAS</v>
          </cell>
        </row>
        <row r="6336">
          <cell r="A6336">
            <v>816003186</v>
          </cell>
          <cell r="B6336" t="str">
            <v>CAMINOS S A</v>
          </cell>
        </row>
        <row r="6337">
          <cell r="A6337">
            <v>816003491</v>
          </cell>
          <cell r="B6337" t="str">
            <v>PALAGRO LTDA</v>
          </cell>
        </row>
        <row r="6338">
          <cell r="A6338">
            <v>816003800</v>
          </cell>
          <cell r="B6338" t="str">
            <v>ALMACEN EL ESPID E U</v>
          </cell>
        </row>
        <row r="6339">
          <cell r="A6339">
            <v>816003968</v>
          </cell>
          <cell r="B6339" t="str">
            <v>ROBERTO SALAZAR Y ASOCIADOS S</v>
          </cell>
        </row>
        <row r="6340">
          <cell r="A6340">
            <v>816006564</v>
          </cell>
          <cell r="B6340" t="str">
            <v>COMERCIALIZADORA TATAMA EU</v>
          </cell>
        </row>
        <row r="6341">
          <cell r="A6341">
            <v>816006715</v>
          </cell>
          <cell r="B6341" t="str">
            <v>EQUIPOS TECNICOS E U</v>
          </cell>
        </row>
        <row r="6342">
          <cell r="A6342">
            <v>816007121</v>
          </cell>
          <cell r="B6342" t="str">
            <v>CONVIALES CONSTRUCCIONES VIAL</v>
          </cell>
        </row>
        <row r="6343">
          <cell r="A6343">
            <v>816007648</v>
          </cell>
          <cell r="B6343" t="str">
            <v>CONSORCIO MOVIMIENTO DE TIERR</v>
          </cell>
        </row>
        <row r="6344">
          <cell r="A6344">
            <v>817000019</v>
          </cell>
          <cell r="B6344" t="str">
            <v>LADRILLERA MELENDEZ S  A</v>
          </cell>
        </row>
        <row r="6345">
          <cell r="A6345">
            <v>817000185</v>
          </cell>
          <cell r="B6345" t="str">
            <v>SEGURIDAD INDUSTRIAL DEL PACI</v>
          </cell>
        </row>
        <row r="6346">
          <cell r="A6346">
            <v>817000534</v>
          </cell>
          <cell r="B6346" t="str">
            <v>TELESAT S A</v>
          </cell>
        </row>
        <row r="6347">
          <cell r="A6347">
            <v>817000639</v>
          </cell>
          <cell r="B6347" t="str">
            <v>METALICAS E INGENIERIA SA</v>
          </cell>
        </row>
        <row r="6348">
          <cell r="A6348">
            <v>817000696</v>
          </cell>
          <cell r="B6348" t="str">
            <v>INDUCORTE S A</v>
          </cell>
        </row>
        <row r="6349">
          <cell r="A6349">
            <v>817001682</v>
          </cell>
          <cell r="B6349" t="str">
            <v>FABRICA DE MATERIALES INGENIE</v>
          </cell>
        </row>
        <row r="6350">
          <cell r="A6350">
            <v>817002510</v>
          </cell>
          <cell r="B6350" t="str">
            <v>PAPELES Y FIBRAS DEL CAUCA</v>
          </cell>
        </row>
        <row r="6351">
          <cell r="A6351">
            <v>817002544</v>
          </cell>
          <cell r="B6351" t="str">
            <v>SUPERMERCADOS EL RENDIDOR S A</v>
          </cell>
        </row>
        <row r="6352">
          <cell r="A6352">
            <v>817003345</v>
          </cell>
          <cell r="B6352" t="str">
            <v>HINCAPIE PALOMEQUE EAT</v>
          </cell>
        </row>
        <row r="6353">
          <cell r="A6353">
            <v>817004856</v>
          </cell>
          <cell r="B6353" t="str">
            <v>LA SULTANA S  A</v>
          </cell>
        </row>
        <row r="6354">
          <cell r="A6354">
            <v>817007557</v>
          </cell>
          <cell r="B6354" t="str">
            <v>CONSTRUCCIONES Y EXPLOTACION</v>
          </cell>
        </row>
        <row r="6355">
          <cell r="A6355">
            <v>818181818</v>
          </cell>
          <cell r="B6355" t="str">
            <v>QUICENO ALBEIRO</v>
          </cell>
        </row>
        <row r="6356">
          <cell r="A6356">
            <v>820000671</v>
          </cell>
          <cell r="B6356" t="str">
            <v>PROACTIVAS AGUAS DE TUNJA SA</v>
          </cell>
        </row>
        <row r="6357">
          <cell r="A6357">
            <v>820003162</v>
          </cell>
          <cell r="B6357" t="str">
            <v>FERRETERIA UNIVERSAL SAS</v>
          </cell>
        </row>
        <row r="6358">
          <cell r="A6358">
            <v>820005040</v>
          </cell>
          <cell r="B6358" t="str">
            <v>MUNDI REPUESTOS LTDA</v>
          </cell>
        </row>
        <row r="6359">
          <cell r="A6359">
            <v>821000831</v>
          </cell>
          <cell r="B6359" t="str">
            <v>HOSPITAL MUNICIPAL RUBEN CRUZ</v>
          </cell>
        </row>
        <row r="6360">
          <cell r="A6360">
            <v>821002825</v>
          </cell>
          <cell r="B6360" t="str">
            <v>CONSORCIO JM   GM</v>
          </cell>
        </row>
        <row r="6361">
          <cell r="A6361">
            <v>826000361</v>
          </cell>
          <cell r="B6361" t="str">
            <v>ALMACENES PARAISO SA</v>
          </cell>
        </row>
        <row r="6362">
          <cell r="A6362">
            <v>826001332</v>
          </cell>
          <cell r="B6362" t="str">
            <v>P Y S LTDA</v>
          </cell>
        </row>
        <row r="6363">
          <cell r="A6363">
            <v>827000077</v>
          </cell>
          <cell r="B6363" t="str">
            <v>UNITED COLORS OF BENETTON</v>
          </cell>
        </row>
        <row r="6364">
          <cell r="A6364">
            <v>827000355</v>
          </cell>
          <cell r="B6364" t="str">
            <v>NOWI LIMITADA</v>
          </cell>
        </row>
        <row r="6365">
          <cell r="A6365">
            <v>828001982</v>
          </cell>
          <cell r="B6365" t="str">
            <v>MAXILLANTAS LTDA</v>
          </cell>
        </row>
        <row r="6366">
          <cell r="A6366">
            <v>828282828</v>
          </cell>
          <cell r="B6366" t="str">
            <v>TRACTO DIESEL</v>
          </cell>
        </row>
        <row r="6367">
          <cell r="A6367">
            <v>829000079</v>
          </cell>
          <cell r="B6367" t="str">
            <v>SERVIYARIMA LTDA</v>
          </cell>
        </row>
        <row r="6368">
          <cell r="A6368">
            <v>829001351</v>
          </cell>
          <cell r="B6368" t="str">
            <v>ESTACION DE SERVICIOS EL TREB</v>
          </cell>
        </row>
        <row r="6369">
          <cell r="A6369">
            <v>829002707</v>
          </cell>
          <cell r="B6369" t="str">
            <v>DAVID WILCHES LTDA</v>
          </cell>
        </row>
        <row r="6370">
          <cell r="A6370">
            <v>829004038</v>
          </cell>
          <cell r="B6370" t="str">
            <v>SAN CRISTOBAL LIMITADA</v>
          </cell>
        </row>
        <row r="6371">
          <cell r="A6371">
            <v>830002623</v>
          </cell>
          <cell r="B6371" t="str">
            <v>UNION TEMPORAL DEVINORTE</v>
          </cell>
        </row>
        <row r="6372">
          <cell r="A6372">
            <v>830003564</v>
          </cell>
          <cell r="B6372" t="str">
            <v>FAMISANAR LIMITADA</v>
          </cell>
        </row>
        <row r="6373">
          <cell r="A6373">
            <v>830004104</v>
          </cell>
          <cell r="B6373" t="str">
            <v>AGENDAS EMPRESARIALES S A</v>
          </cell>
        </row>
        <row r="6374">
          <cell r="A6374">
            <v>830006404</v>
          </cell>
          <cell r="B6374" t="str">
            <v>HUMANA VIVIR S  A  E P S</v>
          </cell>
        </row>
        <row r="6375">
          <cell r="A6375">
            <v>830008001</v>
          </cell>
          <cell r="B6375" t="str">
            <v>INMOBILIARIA Y SERVICIOS ADMI</v>
          </cell>
        </row>
        <row r="6376">
          <cell r="A6376">
            <v>830009725</v>
          </cell>
          <cell r="B6376" t="str">
            <v>HOTEL SEXTA AVENIDA S A</v>
          </cell>
        </row>
        <row r="6377">
          <cell r="A6377">
            <v>830009783</v>
          </cell>
          <cell r="B6377" t="str">
            <v>CRUZ BLANCA E PS  S A</v>
          </cell>
        </row>
        <row r="6378">
          <cell r="A6378">
            <v>830011351</v>
          </cell>
          <cell r="B6378" t="str">
            <v>DORADOS GRAFICOS LTDA</v>
          </cell>
        </row>
        <row r="6379">
          <cell r="A6379">
            <v>830011670</v>
          </cell>
          <cell r="B6379" t="str">
            <v>COOPERATIVA MULTIACTIVA DE SE</v>
          </cell>
        </row>
        <row r="6380">
          <cell r="A6380">
            <v>830012786</v>
          </cell>
          <cell r="B6380" t="str">
            <v>GEOSISTEMAS PAVCO S A</v>
          </cell>
        </row>
        <row r="6381">
          <cell r="A6381">
            <v>830014372</v>
          </cell>
          <cell r="B6381" t="str">
            <v>JEANS FASHION S A</v>
          </cell>
        </row>
        <row r="6382">
          <cell r="A6382">
            <v>830018004</v>
          </cell>
          <cell r="B6382" t="str">
            <v>CORRECOL SA</v>
          </cell>
        </row>
        <row r="6383">
          <cell r="A6383">
            <v>830019189</v>
          </cell>
          <cell r="B6383" t="str">
            <v>LATAM AIRLINES GROUP SA SUCUR</v>
          </cell>
        </row>
        <row r="6384">
          <cell r="A6384">
            <v>830019266</v>
          </cell>
          <cell r="B6384" t="str">
            <v>AGROPECUARIA EL TORO</v>
          </cell>
        </row>
        <row r="6385">
          <cell r="A6385">
            <v>830019769</v>
          </cell>
          <cell r="B6385" t="str">
            <v>ARCHIES COLOMBIA S  A</v>
          </cell>
        </row>
        <row r="6386">
          <cell r="A6386">
            <v>830020767</v>
          </cell>
          <cell r="B6386" t="str">
            <v>AUTOMARKET LIMTED</v>
          </cell>
        </row>
        <row r="6387">
          <cell r="A6387">
            <v>830023458</v>
          </cell>
          <cell r="B6387" t="str">
            <v>METALURGICA CONSTRUCEL COLOMB</v>
          </cell>
        </row>
        <row r="6388">
          <cell r="A6388">
            <v>830023753</v>
          </cell>
          <cell r="B6388" t="str">
            <v>ALITER LTDA</v>
          </cell>
        </row>
        <row r="6389">
          <cell r="A6389">
            <v>830024085</v>
          </cell>
          <cell r="B6389" t="str">
            <v>LUIS ALVARADO LTDA</v>
          </cell>
        </row>
        <row r="6390">
          <cell r="A6390">
            <v>830024104</v>
          </cell>
          <cell r="B6390" t="str">
            <v>SERVIGENERALES SA ESP</v>
          </cell>
        </row>
        <row r="6391">
          <cell r="A6391">
            <v>830024809</v>
          </cell>
          <cell r="B6391" t="str">
            <v>CIRCULANTE SOCIEDAD ANONIMA</v>
          </cell>
        </row>
        <row r="6392">
          <cell r="A6392">
            <v>830025638</v>
          </cell>
          <cell r="B6392" t="str">
            <v>GRANDES SUPERFICIES DE COLOMB</v>
          </cell>
        </row>
        <row r="6393">
          <cell r="A6393">
            <v>830034661</v>
          </cell>
          <cell r="B6393" t="str">
            <v>BBB EQUIPOS S A</v>
          </cell>
        </row>
        <row r="6394">
          <cell r="A6394">
            <v>830035246</v>
          </cell>
          <cell r="B6394" t="str">
            <v>DELL COLOMBIA INC</v>
          </cell>
        </row>
        <row r="6395">
          <cell r="A6395">
            <v>830035702</v>
          </cell>
          <cell r="B6395" t="str">
            <v>SOLETANCHE BACHY CIMAS S A</v>
          </cell>
        </row>
        <row r="6396">
          <cell r="A6396">
            <v>830036645</v>
          </cell>
          <cell r="B6396" t="str">
            <v>SERVIBANCA SA</v>
          </cell>
        </row>
        <row r="6397">
          <cell r="A6397">
            <v>830036680</v>
          </cell>
          <cell r="B6397" t="str">
            <v>TECHSPORT COLOMBIA S A</v>
          </cell>
        </row>
        <row r="6398">
          <cell r="A6398">
            <v>830037330</v>
          </cell>
          <cell r="B6398" t="str">
            <v>TELEFONICA MOVILES COLOMBIA S</v>
          </cell>
        </row>
        <row r="6399">
          <cell r="A6399">
            <v>830037946</v>
          </cell>
          <cell r="B6399" t="str">
            <v>PANAMERICANA LIBRERIA Y PAPEL</v>
          </cell>
        </row>
        <row r="6400">
          <cell r="A6400">
            <v>830044866</v>
          </cell>
          <cell r="B6400" t="str">
            <v>ALVARO MIGUEL SOCIEDAD LTDA</v>
          </cell>
        </row>
        <row r="6401">
          <cell r="A6401">
            <v>830046267</v>
          </cell>
          <cell r="B6401" t="str">
            <v>GRUPO STONCOR SOCIEDAD ANONIM</v>
          </cell>
        </row>
        <row r="6402">
          <cell r="A6402">
            <v>830051519</v>
          </cell>
          <cell r="B6402" t="str">
            <v>V Y S COMERCIAL S A S</v>
          </cell>
        </row>
        <row r="6403">
          <cell r="A6403">
            <v>830052998</v>
          </cell>
          <cell r="B6403" t="str">
            <v>FIDEICOMISOS BBVA ASSET MANAG</v>
          </cell>
        </row>
        <row r="6404">
          <cell r="A6404">
            <v>830053800</v>
          </cell>
          <cell r="B6404" t="str">
            <v>TELMEX COLOMBIA S A</v>
          </cell>
        </row>
        <row r="6405">
          <cell r="A6405">
            <v>830053842</v>
          </cell>
          <cell r="B6405" t="str">
            <v>FIDUCIARIA GNB FIDEICOMISOS</v>
          </cell>
        </row>
        <row r="6406">
          <cell r="A6406">
            <v>830053994</v>
          </cell>
          <cell r="B6406" t="str">
            <v>PAFC CONCESIONARIA SAN RAFAEL</v>
          </cell>
        </row>
        <row r="6407">
          <cell r="A6407">
            <v>830054060</v>
          </cell>
          <cell r="B6407" t="str">
            <v>MINISTERIO DE TRANSPORTE</v>
          </cell>
        </row>
        <row r="6408">
          <cell r="A6408">
            <v>830054076</v>
          </cell>
          <cell r="B6408" t="str">
            <v>ESTACION CHINAUTA</v>
          </cell>
        </row>
        <row r="6409">
          <cell r="A6409">
            <v>830055803</v>
          </cell>
          <cell r="B6409" t="str">
            <v>OLARTE R PEDRO</v>
          </cell>
        </row>
        <row r="6410">
          <cell r="A6410">
            <v>830056199</v>
          </cell>
          <cell r="B6410" t="str">
            <v>PROMOTORA VANSOLIX SA</v>
          </cell>
        </row>
        <row r="6411">
          <cell r="A6411">
            <v>830057186</v>
          </cell>
          <cell r="B6411" t="str">
            <v>MUNDIAL DE TORNILLOS S A</v>
          </cell>
        </row>
        <row r="6412">
          <cell r="A6412">
            <v>830058105</v>
          </cell>
          <cell r="B6412" t="str">
            <v>OXIACED SAS OXIGENO ACETILENO</v>
          </cell>
        </row>
        <row r="6413">
          <cell r="A6413">
            <v>830058315</v>
          </cell>
          <cell r="B6413" t="str">
            <v>TREFILADOS DE COLOMBIA LTDA</v>
          </cell>
        </row>
        <row r="6414">
          <cell r="A6414">
            <v>830059605</v>
          </cell>
          <cell r="B6414" t="str">
            <v>UNIDAD TEMPORAL DE DESARROLLO</v>
          </cell>
        </row>
        <row r="6415">
          <cell r="A6415">
            <v>830059676</v>
          </cell>
          <cell r="B6415" t="str">
            <v>PLUMAS Y HOBBIES LTDA</v>
          </cell>
        </row>
        <row r="6416">
          <cell r="A6416">
            <v>830059954</v>
          </cell>
          <cell r="B6416" t="str">
            <v>CONSEJO PROFESIONAL NACIONAL</v>
          </cell>
        </row>
        <row r="6417">
          <cell r="A6417">
            <v>830060662</v>
          </cell>
          <cell r="B6417" t="str">
            <v>ESTACION DE SERVICIO PETROBRA</v>
          </cell>
        </row>
        <row r="6418">
          <cell r="A6418">
            <v>830061258</v>
          </cell>
          <cell r="B6418" t="str">
            <v>EL BALAY</v>
          </cell>
        </row>
        <row r="6419">
          <cell r="A6419">
            <v>830063664</v>
          </cell>
          <cell r="B6419" t="str">
            <v>GRUPO CARBON DE PALO LTDA</v>
          </cell>
        </row>
        <row r="6420">
          <cell r="A6420">
            <v>830063800</v>
          </cell>
          <cell r="B6420" t="str">
            <v>COVAL COMERCIAL SA</v>
          </cell>
        </row>
        <row r="6421">
          <cell r="A6421">
            <v>830064445</v>
          </cell>
          <cell r="B6421" t="str">
            <v>CODIACERO OCCIDENTE</v>
          </cell>
        </row>
        <row r="6422">
          <cell r="A6422">
            <v>830065609</v>
          </cell>
          <cell r="B6422" t="str">
            <v>CHANEME COMERCIAL S A</v>
          </cell>
        </row>
        <row r="6423">
          <cell r="A6423">
            <v>830069484</v>
          </cell>
          <cell r="B6423" t="str">
            <v>FIERA COM COLOMBIA LTDA</v>
          </cell>
        </row>
        <row r="6424">
          <cell r="A6424">
            <v>830073087</v>
          </cell>
          <cell r="B6424" t="str">
            <v>INSETRANS S A</v>
          </cell>
        </row>
        <row r="6425">
          <cell r="A6425">
            <v>830074184</v>
          </cell>
          <cell r="B6425" t="str">
            <v>SALUDVIDA EPS</v>
          </cell>
        </row>
        <row r="6426">
          <cell r="A6426">
            <v>830081820</v>
          </cell>
          <cell r="B6426" t="str">
            <v>JH TECNOEQUIPOS LTDA</v>
          </cell>
        </row>
        <row r="6427">
          <cell r="A6427">
            <v>830083782</v>
          </cell>
          <cell r="B6427" t="str">
            <v>CONFIANZA INGENIEROS CONSULTO</v>
          </cell>
        </row>
        <row r="6428">
          <cell r="A6428">
            <v>830083925</v>
          </cell>
          <cell r="B6428" t="str">
            <v>AM INGENIEROS S A</v>
          </cell>
        </row>
        <row r="6429">
          <cell r="A6429">
            <v>830084028</v>
          </cell>
          <cell r="B6429" t="str">
            <v>INDUSTRIAS CRUZ FERRETERIA S</v>
          </cell>
        </row>
        <row r="6430">
          <cell r="A6430">
            <v>830085655</v>
          </cell>
          <cell r="B6430" t="str">
            <v>SYSTEM BUSSINES AND SERVICE S</v>
          </cell>
        </row>
        <row r="6431">
          <cell r="A6431">
            <v>830086641</v>
          </cell>
          <cell r="B6431" t="str">
            <v>LIVERS POOL S A</v>
          </cell>
        </row>
        <row r="6432">
          <cell r="A6432">
            <v>830087099</v>
          </cell>
          <cell r="B6432" t="str">
            <v>CENTRAL PARKING SYSTEM COLOMB</v>
          </cell>
        </row>
        <row r="6433">
          <cell r="A6433">
            <v>830088274</v>
          </cell>
          <cell r="B6433" t="str">
            <v>CONSORCIO FIDUCOLOMBIA FIDUCO</v>
          </cell>
        </row>
        <row r="6434">
          <cell r="A6434">
            <v>830090599</v>
          </cell>
          <cell r="B6434" t="str">
            <v>SWISS PRECISION S  A</v>
          </cell>
        </row>
        <row r="6435">
          <cell r="A6435">
            <v>830095213</v>
          </cell>
          <cell r="B6435" t="str">
            <v>ORGANIZACION TERPEL SA</v>
          </cell>
        </row>
        <row r="6436">
          <cell r="A6436">
            <v>830101778</v>
          </cell>
          <cell r="B6436" t="str">
            <v>FRAYCO S A</v>
          </cell>
        </row>
        <row r="6437">
          <cell r="A6437">
            <v>830103515</v>
          </cell>
          <cell r="B6437" t="str">
            <v>GRUPO CBC SA</v>
          </cell>
        </row>
        <row r="6438">
          <cell r="A6438">
            <v>830108116</v>
          </cell>
          <cell r="B6438" t="str">
            <v>DALBACEA S A S</v>
          </cell>
        </row>
        <row r="6439">
          <cell r="A6439">
            <v>830112317</v>
          </cell>
          <cell r="B6439" t="str">
            <v>PROCAFECOL SA</v>
          </cell>
        </row>
        <row r="6440">
          <cell r="A6440">
            <v>830113831</v>
          </cell>
          <cell r="B6440" t="str">
            <v>COLMEDICA E P S</v>
          </cell>
        </row>
        <row r="6441">
          <cell r="A6441">
            <v>830116939</v>
          </cell>
          <cell r="B6441" t="str">
            <v>ESTACION DE SERVICIO SAN PEDR</v>
          </cell>
        </row>
        <row r="6442">
          <cell r="A6442">
            <v>830122566</v>
          </cell>
          <cell r="B6442" t="str">
            <v>COLOMBIA TELECOMUNICACIONES S</v>
          </cell>
        </row>
        <row r="6443">
          <cell r="A6443">
            <v>830125581</v>
          </cell>
          <cell r="B6443" t="str">
            <v>AGENCIA VIAJES TURISMO GLOBAL</v>
          </cell>
        </row>
        <row r="6444">
          <cell r="A6444">
            <v>830130946</v>
          </cell>
          <cell r="B6444" t="str">
            <v>GOZEN DE COLOMBIA LTDA</v>
          </cell>
        </row>
        <row r="6445">
          <cell r="A6445">
            <v>830131993</v>
          </cell>
          <cell r="B6445" t="str">
            <v>EFECTIVO LTDA</v>
          </cell>
        </row>
        <row r="6446">
          <cell r="A6446">
            <v>830134146</v>
          </cell>
          <cell r="B6446" t="str">
            <v>HELADOS POPSY</v>
          </cell>
        </row>
        <row r="6447">
          <cell r="A6447">
            <v>830141109</v>
          </cell>
          <cell r="B6447" t="str">
            <v>TRACKER DE COLOMBIA S  A</v>
          </cell>
        </row>
        <row r="6448">
          <cell r="A6448">
            <v>830141678</v>
          </cell>
          <cell r="B6448" t="str">
            <v>COVEGAS SA</v>
          </cell>
        </row>
        <row r="6449">
          <cell r="A6449">
            <v>830143442</v>
          </cell>
          <cell r="B6449" t="str">
            <v>ESTACION CHUSACA</v>
          </cell>
        </row>
        <row r="6450">
          <cell r="A6450">
            <v>830501833</v>
          </cell>
          <cell r="B6450" t="str">
            <v>GRANITERO Y ACABADOS E U</v>
          </cell>
        </row>
        <row r="6451">
          <cell r="A6451">
            <v>830502334</v>
          </cell>
          <cell r="B6451" t="str">
            <v>ASOCIACION MUTUAL DE SERVICIO</v>
          </cell>
        </row>
        <row r="6452">
          <cell r="A6452">
            <v>830502458</v>
          </cell>
          <cell r="B6452" t="str">
            <v>CARNES BRANGUS LTDA</v>
          </cell>
        </row>
        <row r="6453">
          <cell r="A6453">
            <v>830502568</v>
          </cell>
          <cell r="B6453" t="str">
            <v>CAMARA COLOMBIANA DE LA INFRA</v>
          </cell>
        </row>
        <row r="6454">
          <cell r="A6454">
            <v>830508167</v>
          </cell>
          <cell r="B6454" t="str">
            <v>ESTACION DE SERVICIO MOBIL RU</v>
          </cell>
        </row>
        <row r="6455">
          <cell r="A6455">
            <v>830509028</v>
          </cell>
          <cell r="B6455" t="str">
            <v>FRANCISCO MONTANO CONSTRUOBRA</v>
          </cell>
        </row>
        <row r="6456">
          <cell r="A6456">
            <v>830509246</v>
          </cell>
          <cell r="B6456" t="str">
            <v>PEPERONI LTDA</v>
          </cell>
        </row>
        <row r="6457">
          <cell r="A6457">
            <v>830510997</v>
          </cell>
          <cell r="B6457" t="str">
            <v>RESTAURANTE EL MESON ESPAÑOL</v>
          </cell>
        </row>
        <row r="6458">
          <cell r="A6458">
            <v>830512122</v>
          </cell>
          <cell r="B6458" t="str">
            <v>EDS LA METRO S A</v>
          </cell>
        </row>
        <row r="6459">
          <cell r="A6459">
            <v>830513238</v>
          </cell>
          <cell r="B6459" t="str">
            <v>CONEXRED SA</v>
          </cell>
        </row>
        <row r="6460">
          <cell r="A6460">
            <v>830513423</v>
          </cell>
          <cell r="B6460" t="str">
            <v>CORAZA LTDA</v>
          </cell>
        </row>
        <row r="6461">
          <cell r="A6461">
            <v>830513729</v>
          </cell>
          <cell r="B6461" t="str">
            <v>COMBUSTIBLES DE COLOMBIA S  A</v>
          </cell>
        </row>
        <row r="6462">
          <cell r="A6462">
            <v>830514462</v>
          </cell>
          <cell r="B6462" t="str">
            <v>TELECOMUNICACIONES ORBITEL</v>
          </cell>
        </row>
        <row r="6463">
          <cell r="A6463">
            <v>830514629</v>
          </cell>
          <cell r="B6463" t="str">
            <v>GEIICO SA</v>
          </cell>
        </row>
        <row r="6464">
          <cell r="A6464">
            <v>830514951</v>
          </cell>
          <cell r="B6464" t="str">
            <v>ESTACION DE SERVICIO MOBIL LA</v>
          </cell>
        </row>
        <row r="6465">
          <cell r="A6465">
            <v>830605988</v>
          </cell>
          <cell r="B6465" t="str">
            <v>ALAMCEN DISTRI 13</v>
          </cell>
        </row>
        <row r="6466">
          <cell r="A6466">
            <v>832005617</v>
          </cell>
          <cell r="B6466" t="str">
            <v>SURTIFRUVER DE LA SABANA</v>
          </cell>
        </row>
        <row r="6467">
          <cell r="A6467">
            <v>835000779</v>
          </cell>
          <cell r="B6467" t="str">
            <v>DARSALUD  Y BIENESTAR  LTDA</v>
          </cell>
        </row>
        <row r="6468">
          <cell r="A6468">
            <v>835001358</v>
          </cell>
          <cell r="B6468" t="str">
            <v>COMBUSTIBLES ISLALBA LTDA</v>
          </cell>
        </row>
        <row r="6469">
          <cell r="A6469">
            <v>836000229</v>
          </cell>
          <cell r="B6469" t="str">
            <v>CARGADORES RGA LTDA</v>
          </cell>
        </row>
        <row r="6470">
          <cell r="A6470">
            <v>836000349</v>
          </cell>
          <cell r="B6470" t="str">
            <v>EMPRESAS MUNICIPALES DE CARTA</v>
          </cell>
        </row>
        <row r="6471">
          <cell r="A6471">
            <v>838383838</v>
          </cell>
          <cell r="B6471" t="str">
            <v>RESTREPO ALVARO</v>
          </cell>
        </row>
        <row r="6472">
          <cell r="A6472">
            <v>840000082</v>
          </cell>
          <cell r="B6472" t="str">
            <v>ROMERO Y BURGOS Y CIA S EN C</v>
          </cell>
        </row>
        <row r="6473">
          <cell r="A6473">
            <v>846000005</v>
          </cell>
          <cell r="B6473" t="str">
            <v>COINSER</v>
          </cell>
        </row>
        <row r="6474">
          <cell r="A6474">
            <v>848484848</v>
          </cell>
          <cell r="B6474" t="str">
            <v>NARANJO JOSE MANUEL</v>
          </cell>
        </row>
        <row r="6475">
          <cell r="A6475">
            <v>858585858</v>
          </cell>
          <cell r="B6475" t="str">
            <v>OSORIO ALVIS HEBERT</v>
          </cell>
        </row>
        <row r="6476">
          <cell r="A6476">
            <v>860000018</v>
          </cell>
          <cell r="B6476" t="str">
            <v>AVIATUR</v>
          </cell>
        </row>
        <row r="6477">
          <cell r="A6477">
            <v>860000531</v>
          </cell>
          <cell r="B6477" t="str">
            <v>CUSEZAR S  A</v>
          </cell>
        </row>
        <row r="6478">
          <cell r="A6478">
            <v>860000762</v>
          </cell>
          <cell r="B6478" t="str">
            <v>LADRILLERA SANTAFE SA</v>
          </cell>
        </row>
        <row r="6479">
          <cell r="A6479">
            <v>860000896</v>
          </cell>
          <cell r="B6479" t="str">
            <v>SIKA COLOMBIA S A</v>
          </cell>
        </row>
        <row r="6480">
          <cell r="A6480">
            <v>860001022</v>
          </cell>
          <cell r="B6480" t="str">
            <v>EL TIEMPO</v>
          </cell>
        </row>
        <row r="6481">
          <cell r="A6481">
            <v>860001307</v>
          </cell>
          <cell r="B6481" t="str">
            <v>DISTRIBUIDORA NISSAN S A</v>
          </cell>
        </row>
        <row r="6482">
          <cell r="A6482">
            <v>860001371</v>
          </cell>
          <cell r="B6482" t="str">
            <v>AUTOBOY  SA</v>
          </cell>
        </row>
        <row r="6483">
          <cell r="A6483">
            <v>860001449</v>
          </cell>
          <cell r="B6483" t="str">
            <v>OPTICA COLOMBIANA</v>
          </cell>
        </row>
        <row r="6484">
          <cell r="A6484">
            <v>860001498</v>
          </cell>
          <cell r="B6484" t="str">
            <v>LEGISLACION ECONOMICA S A</v>
          </cell>
        </row>
        <row r="6485">
          <cell r="A6485">
            <v>860001607</v>
          </cell>
          <cell r="B6485" t="str">
            <v>FERRETERIA REINA SA</v>
          </cell>
        </row>
        <row r="6486">
          <cell r="A6486">
            <v>860001899</v>
          </cell>
          <cell r="B6486" t="str">
            <v>CORPORACION DE ACERO</v>
          </cell>
        </row>
        <row r="6487">
          <cell r="A6487">
            <v>860002095</v>
          </cell>
          <cell r="B6487" t="str">
            <v>CARULLA VIVERO S  A</v>
          </cell>
        </row>
        <row r="6488">
          <cell r="A6488">
            <v>860002183</v>
          </cell>
          <cell r="B6488" t="str">
            <v>SEGUROS DE VIDA COLPATRIA SA</v>
          </cell>
        </row>
        <row r="6489">
          <cell r="A6489">
            <v>860002231</v>
          </cell>
          <cell r="B6489" t="str">
            <v>TIA SA</v>
          </cell>
        </row>
        <row r="6490">
          <cell r="A6490">
            <v>860002400</v>
          </cell>
          <cell r="B6490" t="str">
            <v>LA PREVISORA S A</v>
          </cell>
        </row>
        <row r="6491">
          <cell r="A6491">
            <v>860002440</v>
          </cell>
          <cell r="B6491" t="str">
            <v>AMERICAN PIPE AND CONSTRUCTIO</v>
          </cell>
        </row>
        <row r="6492">
          <cell r="A6492">
            <v>860002505</v>
          </cell>
          <cell r="B6492" t="str">
            <v>ROYAL &amp;SUN ALLIANCE SEGUROS C</v>
          </cell>
        </row>
        <row r="6493">
          <cell r="A6493">
            <v>860002523</v>
          </cell>
          <cell r="B6493" t="str">
            <v>CEMEX DE COLOMBIA S A</v>
          </cell>
        </row>
        <row r="6494">
          <cell r="A6494">
            <v>860002527</v>
          </cell>
          <cell r="B6494" t="str">
            <v>COMPAÑIA AGRICOLA DE SEGUROS</v>
          </cell>
        </row>
        <row r="6495">
          <cell r="A6495">
            <v>860002534</v>
          </cell>
          <cell r="B6495" t="str">
            <v>QBE SEGUROS SA</v>
          </cell>
        </row>
        <row r="6496">
          <cell r="A6496">
            <v>860002536</v>
          </cell>
          <cell r="B6496" t="str">
            <v>COLCERAMICAS S A</v>
          </cell>
        </row>
        <row r="6497">
          <cell r="A6497">
            <v>860002576</v>
          </cell>
          <cell r="B6497" t="str">
            <v>GENERAL DE EQUIPOS DE COLOMBI</v>
          </cell>
        </row>
        <row r="6498">
          <cell r="A6498">
            <v>860002962</v>
          </cell>
          <cell r="B6498" t="str">
            <v>BANCAFE</v>
          </cell>
        </row>
        <row r="6499">
          <cell r="A6499">
            <v>860002964</v>
          </cell>
          <cell r="B6499" t="str">
            <v>BANCO DE BOGOTA</v>
          </cell>
        </row>
        <row r="6500">
          <cell r="A6500">
            <v>860003168</v>
          </cell>
          <cell r="B6500" t="str">
            <v>IMOCOM SA</v>
          </cell>
        </row>
        <row r="6501">
          <cell r="A6501">
            <v>860003964</v>
          </cell>
          <cell r="B6501" t="str">
            <v>CORFICOLOMBIANA</v>
          </cell>
        </row>
        <row r="6502">
          <cell r="A6502">
            <v>860004838</v>
          </cell>
          <cell r="B6502" t="str">
            <v>FLOTA MAGDALENA S A</v>
          </cell>
        </row>
        <row r="6503">
          <cell r="A6503">
            <v>860005050</v>
          </cell>
          <cell r="B6503" t="str">
            <v>MEXICHEM COLOMBIA S A S</v>
          </cell>
        </row>
        <row r="6504">
          <cell r="A6504">
            <v>860005108</v>
          </cell>
          <cell r="B6504" t="str">
            <v>EXPRESO BOLIVARIANO S.A.</v>
          </cell>
        </row>
        <row r="6505">
          <cell r="A6505">
            <v>860005114</v>
          </cell>
          <cell r="B6505" t="str">
            <v>LINDE COLOMBIA S A</v>
          </cell>
        </row>
        <row r="6506">
          <cell r="A6506">
            <v>860005223</v>
          </cell>
          <cell r="B6506" t="str">
            <v>TEXAS PETROLEUM COMPANY</v>
          </cell>
        </row>
        <row r="6507">
          <cell r="A6507">
            <v>860005247</v>
          </cell>
          <cell r="B6507" t="str">
            <v>CORPORACION FINANCIERA DE COL</v>
          </cell>
        </row>
        <row r="6508">
          <cell r="A6508">
            <v>860007335</v>
          </cell>
          <cell r="B6508" t="str">
            <v>COLMENA BCSC</v>
          </cell>
        </row>
        <row r="6509">
          <cell r="A6509">
            <v>860007378</v>
          </cell>
          <cell r="B6509" t="str">
            <v>CONSEJO COLOMBIANO DE SEGURID</v>
          </cell>
        </row>
        <row r="6510">
          <cell r="A6510">
            <v>860007538</v>
          </cell>
          <cell r="B6510" t="str">
            <v>FEDERACION NACINAL DE CAFETER</v>
          </cell>
        </row>
        <row r="6511">
          <cell r="A6511">
            <v>860007550</v>
          </cell>
          <cell r="B6511" t="str">
            <v>MOBIL DE COLOMBIA</v>
          </cell>
        </row>
        <row r="6512">
          <cell r="A6512">
            <v>860007701</v>
          </cell>
          <cell r="B6512" t="str">
            <v>COMPANIA DE TAXIS VERDES S A</v>
          </cell>
        </row>
        <row r="6513">
          <cell r="A6513">
            <v>860009578</v>
          </cell>
          <cell r="B6513" t="str">
            <v>SEGUROS DEL ESTADOS A</v>
          </cell>
        </row>
        <row r="6514">
          <cell r="A6514">
            <v>860009693</v>
          </cell>
          <cell r="B6514" t="str">
            <v>IMPORTACIONES EL CRISOL LTDA</v>
          </cell>
        </row>
        <row r="6515">
          <cell r="A6515">
            <v>860009808</v>
          </cell>
          <cell r="B6515" t="str">
            <v>HOLCIM COLOMBIA SA</v>
          </cell>
        </row>
        <row r="6516">
          <cell r="A6516">
            <v>860010567</v>
          </cell>
          <cell r="B6516" t="str">
            <v>DISEÑOS Y CONFESIONES H T S A</v>
          </cell>
        </row>
        <row r="6517">
          <cell r="A6517">
            <v>860011153</v>
          </cell>
          <cell r="B6517" t="str">
            <v>POSITIVA COMPANIA DE SEGUROS</v>
          </cell>
        </row>
        <row r="6518">
          <cell r="A6518">
            <v>860012336</v>
          </cell>
          <cell r="B6518" t="str">
            <v>OCONTEC</v>
          </cell>
        </row>
        <row r="6519">
          <cell r="A6519">
            <v>860013570</v>
          </cell>
          <cell r="B6519" t="str">
            <v>CAJA DE COMPENSACION FAMILIAR</v>
          </cell>
        </row>
        <row r="6520">
          <cell r="A6520">
            <v>860013704</v>
          </cell>
          <cell r="B6520" t="str">
            <v>GASES INDUSTRIALES DE COLOMBI</v>
          </cell>
        </row>
        <row r="6521">
          <cell r="A6521">
            <v>860013720</v>
          </cell>
          <cell r="B6521" t="str">
            <v>PONTIFICIA UNIVERSIDAD JAVERI</v>
          </cell>
        </row>
        <row r="6522">
          <cell r="A6522">
            <v>860013816</v>
          </cell>
          <cell r="B6522" t="str">
            <v>INSTITUTO DE SEGURO SOCIAL</v>
          </cell>
        </row>
        <row r="6523">
          <cell r="A6523">
            <v>860014493</v>
          </cell>
          <cell r="B6523" t="str">
            <v>COOPERATIVA MULTIACTIVA DE TR</v>
          </cell>
        </row>
        <row r="6524">
          <cell r="A6524">
            <v>860015624</v>
          </cell>
          <cell r="B6524" t="str">
            <v>BERLINASTUR SA</v>
          </cell>
        </row>
        <row r="6525">
          <cell r="A6525">
            <v>860016640</v>
          </cell>
          <cell r="B6525" t="str">
            <v>TCC S  A</v>
          </cell>
        </row>
        <row r="6526">
          <cell r="A6526">
            <v>860019021</v>
          </cell>
          <cell r="B6526" t="str">
            <v>ASPAEN LICEO TACURI</v>
          </cell>
        </row>
        <row r="6527">
          <cell r="A6527">
            <v>860019063</v>
          </cell>
          <cell r="B6527" t="str">
            <v>MOTORES Y MAQUINAS S A  MOTOR</v>
          </cell>
        </row>
        <row r="6528">
          <cell r="A6528">
            <v>860023411</v>
          </cell>
          <cell r="B6528" t="str">
            <v>INGENIERIA DE REFRIGERACION I</v>
          </cell>
        </row>
        <row r="6529">
          <cell r="A6529">
            <v>860023819</v>
          </cell>
          <cell r="B6529" t="str">
            <v>INTERCONTINENTAL DE COLOMBIA</v>
          </cell>
        </row>
        <row r="6530">
          <cell r="A6530">
            <v>860025461</v>
          </cell>
          <cell r="B6530" t="str">
            <v>AVESCO S A</v>
          </cell>
        </row>
        <row r="6531">
          <cell r="A6531">
            <v>860026182</v>
          </cell>
          <cell r="B6531" t="str">
            <v>COLSEGUROS</v>
          </cell>
        </row>
        <row r="6532">
          <cell r="A6532">
            <v>860029396</v>
          </cell>
          <cell r="B6532" t="str">
            <v>GMAC FINANCIERA DE COLOMBIA S</v>
          </cell>
        </row>
        <row r="6533">
          <cell r="A6533">
            <v>860032330</v>
          </cell>
          <cell r="B6533" t="str">
            <v>SUFINANCIAMIENTO S A</v>
          </cell>
        </row>
        <row r="6534">
          <cell r="A6534">
            <v>860032550</v>
          </cell>
          <cell r="B6534" t="str">
            <v>ALFAGRES S A</v>
          </cell>
        </row>
        <row r="6535">
          <cell r="A6535">
            <v>860034313</v>
          </cell>
          <cell r="B6535" t="str">
            <v>DAVIVIENDA</v>
          </cell>
        </row>
        <row r="6536">
          <cell r="A6536">
            <v>860034594</v>
          </cell>
          <cell r="B6536" t="str">
            <v>BANCO COLPATRIA MULTIBANCA CO</v>
          </cell>
        </row>
        <row r="6537">
          <cell r="A6537">
            <v>860036081</v>
          </cell>
          <cell r="B6537" t="str">
            <v>SCHRADER CAMARGO INGENIEROS A</v>
          </cell>
        </row>
        <row r="6538">
          <cell r="A6538">
            <v>860037013</v>
          </cell>
          <cell r="B6538" t="str">
            <v>COMPAÑIA MUNDIAL DE SEGUROS S</v>
          </cell>
        </row>
        <row r="6539">
          <cell r="A6539">
            <v>860037037</v>
          </cell>
          <cell r="B6539" t="str">
            <v>OUR BAG LTDA</v>
          </cell>
        </row>
        <row r="6540">
          <cell r="A6540">
            <v>860039988</v>
          </cell>
          <cell r="B6540" t="str">
            <v>LIBERTY SEGUROS S A</v>
          </cell>
        </row>
        <row r="6541">
          <cell r="A6541">
            <v>860040094</v>
          </cell>
          <cell r="B6541" t="str">
            <v>OXIGENOS DE COLOMBIA LTDA</v>
          </cell>
        </row>
        <row r="6542">
          <cell r="A6542">
            <v>860042985</v>
          </cell>
          <cell r="B6542" t="str">
            <v>COHA LTDA</v>
          </cell>
        </row>
        <row r="6543">
          <cell r="A6543">
            <v>860045854</v>
          </cell>
          <cell r="B6543" t="str">
            <v>ALMACENES MAXIMO S A</v>
          </cell>
        </row>
        <row r="6544">
          <cell r="A6544">
            <v>860047657</v>
          </cell>
          <cell r="B6544" t="str">
            <v>PRACO DIDACOL SAS</v>
          </cell>
        </row>
        <row r="6545">
          <cell r="A6545">
            <v>860049921</v>
          </cell>
          <cell r="B6545" t="str">
            <v>SGS COLOMBIA S  A</v>
          </cell>
        </row>
        <row r="6546">
          <cell r="A6546">
            <v>860050544</v>
          </cell>
          <cell r="B6546" t="str">
            <v>DISTRIBUIDORA VELEZ S A</v>
          </cell>
        </row>
        <row r="6547">
          <cell r="A6547">
            <v>860051867</v>
          </cell>
          <cell r="B6547" t="str">
            <v>CALIPSO PEREIRA LTDA</v>
          </cell>
        </row>
        <row r="6548">
          <cell r="A6548">
            <v>860051894</v>
          </cell>
          <cell r="B6548" t="str">
            <v>BANCO FINANDINA</v>
          </cell>
        </row>
        <row r="6549">
          <cell r="A6549">
            <v>860053831</v>
          </cell>
          <cell r="B6549" t="str">
            <v>COMERCIAL ALLAN SAS</v>
          </cell>
        </row>
        <row r="6550">
          <cell r="A6550">
            <v>860055477</v>
          </cell>
          <cell r="B6550" t="str">
            <v>DARIO FARIAS G Y CIA LTDA</v>
          </cell>
        </row>
        <row r="6551">
          <cell r="A6551">
            <v>860056330</v>
          </cell>
          <cell r="B6551" t="str">
            <v>COMERCIALIZADORA DE AUTOS MAR</v>
          </cell>
        </row>
        <row r="6552">
          <cell r="A6552">
            <v>860059294</v>
          </cell>
          <cell r="B6552" t="str">
            <v>LEASING COLOMBIA</v>
          </cell>
        </row>
        <row r="6553">
          <cell r="A6553">
            <v>860063875</v>
          </cell>
          <cell r="B6553" t="str">
            <v>EMGESA SA ESP</v>
          </cell>
        </row>
        <row r="6554">
          <cell r="A6554">
            <v>860066471</v>
          </cell>
          <cell r="B6554" t="str">
            <v>MARROQUINERIA S.A.</v>
          </cell>
        </row>
        <row r="6555">
          <cell r="A6555">
            <v>860067062</v>
          </cell>
          <cell r="B6555" t="str">
            <v>FERROALUMINIOS LTDA</v>
          </cell>
        </row>
        <row r="6556">
          <cell r="A6556">
            <v>860067203</v>
          </cell>
          <cell r="B6556" t="str">
            <v>LEASING BOLIVAR S  A</v>
          </cell>
        </row>
        <row r="6557">
          <cell r="A6557">
            <v>860067998</v>
          </cell>
          <cell r="B6557" t="str">
            <v>FERRETERIA MULTIALAMBRES LTDA</v>
          </cell>
        </row>
        <row r="6558">
          <cell r="A6558">
            <v>860068182</v>
          </cell>
          <cell r="B6558" t="str">
            <v>CORREVAL SA</v>
          </cell>
        </row>
        <row r="6559">
          <cell r="A6559">
            <v>860070374</v>
          </cell>
          <cell r="B6559" t="str">
            <v>COMPANIA ASEGURADORA DE FIANZ</v>
          </cell>
        </row>
        <row r="6560">
          <cell r="A6560">
            <v>860072074</v>
          </cell>
          <cell r="B6560" t="str">
            <v>CANTERAS DE COLOMBIA S A</v>
          </cell>
        </row>
        <row r="6561">
          <cell r="A6561">
            <v>860074578</v>
          </cell>
          <cell r="B6561" t="str">
            <v>INDUARMECOL S A</v>
          </cell>
        </row>
        <row r="6562">
          <cell r="A6562">
            <v>860075208</v>
          </cell>
          <cell r="B6562" t="str">
            <v>COMERCIALIZADORA CALYSO S A S</v>
          </cell>
        </row>
        <row r="6563">
          <cell r="A6563">
            <v>860078767</v>
          </cell>
          <cell r="B6563" t="str">
            <v>LA FRAGATA NORTE LTDA</v>
          </cell>
        </row>
        <row r="6564">
          <cell r="A6564">
            <v>860090222</v>
          </cell>
          <cell r="B6564" t="str">
            <v>TOXEMENT SA</v>
          </cell>
        </row>
        <row r="6565">
          <cell r="A6565">
            <v>860090331</v>
          </cell>
          <cell r="B6565" t="str">
            <v>LEVELMA SAS</v>
          </cell>
        </row>
        <row r="6566">
          <cell r="A6566">
            <v>860252235</v>
          </cell>
          <cell r="B6566" t="str">
            <v>DUROHIERROS SA</v>
          </cell>
        </row>
        <row r="6567">
          <cell r="A6567">
            <v>860314305</v>
          </cell>
          <cell r="B6567" t="str">
            <v>AUTOSERVICIO YAKKO</v>
          </cell>
        </row>
        <row r="6568">
          <cell r="A6568">
            <v>860352602</v>
          </cell>
          <cell r="B6568" t="str">
            <v>UNICOM S A</v>
          </cell>
        </row>
        <row r="6569">
          <cell r="A6569">
            <v>860403699</v>
          </cell>
          <cell r="B6569" t="str">
            <v>IMPORTADORA GRAN ANDINA SAS</v>
          </cell>
        </row>
        <row r="6570">
          <cell r="A6570">
            <v>860450430</v>
          </cell>
          <cell r="B6570" t="str">
            <v>NITTA S A</v>
          </cell>
        </row>
        <row r="6571">
          <cell r="A6571">
            <v>860500480</v>
          </cell>
          <cell r="B6571" t="str">
            <v>ALMACENES CORONA S  A</v>
          </cell>
        </row>
        <row r="6572">
          <cell r="A6572">
            <v>860504410</v>
          </cell>
          <cell r="B6572" t="str">
            <v>INDUSTRIA COMERCIAL DE ALIMEN</v>
          </cell>
        </row>
        <row r="6573">
          <cell r="A6573">
            <v>860508382</v>
          </cell>
          <cell r="B6573" t="str">
            <v>ESTIBOL S A</v>
          </cell>
        </row>
        <row r="6574">
          <cell r="A6574">
            <v>860510628</v>
          </cell>
          <cell r="B6574" t="str">
            <v>ODINSA PROYECTOS DE INVERSION</v>
          </cell>
        </row>
        <row r="6575">
          <cell r="A6575">
            <v>860512330</v>
          </cell>
          <cell r="B6575" t="str">
            <v>SERVIENTREGA SA</v>
          </cell>
        </row>
        <row r="6576">
          <cell r="A6576">
            <v>860514592</v>
          </cell>
          <cell r="B6576" t="str">
            <v>DROGAS LA ECONOMIA NEIVA 3</v>
          </cell>
        </row>
        <row r="6577">
          <cell r="A6577">
            <v>860515802</v>
          </cell>
          <cell r="B6577" t="str">
            <v>EDS EL GORDITO GASO</v>
          </cell>
        </row>
        <row r="6578">
          <cell r="A6578">
            <v>860521308</v>
          </cell>
          <cell r="B6578" t="str">
            <v>ASOCIACION DE PINTORES CON LA</v>
          </cell>
        </row>
        <row r="6579">
          <cell r="A6579">
            <v>860521782</v>
          </cell>
          <cell r="B6579" t="str">
            <v>DICON LTDA</v>
          </cell>
        </row>
        <row r="6580">
          <cell r="A6580">
            <v>860523890</v>
          </cell>
          <cell r="B6580" t="str">
            <v>CONJUNTO RESIDENCIAL IBERIA M</v>
          </cell>
        </row>
        <row r="6581">
          <cell r="A6581">
            <v>860524392</v>
          </cell>
          <cell r="B6581" t="str">
            <v>PARQUEADERO DAYTONA LTDA</v>
          </cell>
        </row>
        <row r="6582">
          <cell r="A6582">
            <v>860524654</v>
          </cell>
          <cell r="B6582" t="str">
            <v>ASEGURADORA SOLIDARIA DE COLO</v>
          </cell>
        </row>
        <row r="6583">
          <cell r="A6583">
            <v>860525148</v>
          </cell>
          <cell r="B6583" t="str">
            <v>SICE S A</v>
          </cell>
        </row>
        <row r="6584">
          <cell r="A6584">
            <v>860525404</v>
          </cell>
          <cell r="B6584" t="str">
            <v>INVERSIONES DELFUS LTDA</v>
          </cell>
        </row>
        <row r="6585">
          <cell r="A6585">
            <v>860533413</v>
          </cell>
          <cell r="B6585" t="str">
            <v>INVERSIONES EL CORRAL Y CIA L</v>
          </cell>
        </row>
        <row r="6586">
          <cell r="A6586">
            <v>860534221</v>
          </cell>
          <cell r="B6586" t="str">
            <v>PAN PA YA LTDA</v>
          </cell>
        </row>
        <row r="6587">
          <cell r="A6587">
            <v>860607527</v>
          </cell>
          <cell r="B6587" t="str">
            <v>AGRICOLA DE SEGUROS</v>
          </cell>
        </row>
        <row r="6588">
          <cell r="A6588">
            <v>885552223</v>
          </cell>
          <cell r="B6588" t="str">
            <v>DIESEL REPUESTOS LTDA</v>
          </cell>
        </row>
        <row r="6589">
          <cell r="A6589">
            <v>888888888</v>
          </cell>
          <cell r="B6589" t="str">
            <v>RINCON IVAN ENRIQUE</v>
          </cell>
        </row>
        <row r="6590">
          <cell r="A6590">
            <v>888999999</v>
          </cell>
          <cell r="B6590" t="str">
            <v>CONSEJO COLOMBIANO DE SEGURID</v>
          </cell>
        </row>
        <row r="6591">
          <cell r="A6591">
            <v>890000000</v>
          </cell>
          <cell r="B6591" t="str">
            <v>CAMARA COLOMBIANA DE INFRAEST</v>
          </cell>
        </row>
        <row r="6592">
          <cell r="A6592">
            <v>890000213</v>
          </cell>
          <cell r="B6592" t="str">
            <v>TRANSPORTES ARMENIA</v>
          </cell>
        </row>
        <row r="6593">
          <cell r="A6593">
            <v>890000441</v>
          </cell>
          <cell r="B6593" t="str">
            <v>MUNICIPIO DE CALARCA</v>
          </cell>
        </row>
        <row r="6594">
          <cell r="A6594">
            <v>890001862</v>
          </cell>
          <cell r="B6594" t="str">
            <v>INVERSIONES EL DIAMANTE S A</v>
          </cell>
        </row>
        <row r="6595">
          <cell r="A6595">
            <v>890002721</v>
          </cell>
          <cell r="B6595" t="str">
            <v>NUEVO RAPIDO QUINDIO SA</v>
          </cell>
        </row>
        <row r="6596">
          <cell r="A6596">
            <v>890004930</v>
          </cell>
          <cell r="B6596" t="str">
            <v>MONTOYA CIFUENTES JHON JAIRO</v>
          </cell>
        </row>
        <row r="6597">
          <cell r="A6597">
            <v>890100251</v>
          </cell>
          <cell r="B6597" t="str">
            <v>CEMENTOS ARGOS S  A</v>
          </cell>
        </row>
        <row r="6598">
          <cell r="A6598">
            <v>890100531</v>
          </cell>
          <cell r="B6598" t="str">
            <v>EXPRESO BRASILIA SA</v>
          </cell>
        </row>
        <row r="6599">
          <cell r="A6599">
            <v>890100577</v>
          </cell>
          <cell r="B6599" t="str">
            <v>AVIANCA S A</v>
          </cell>
        </row>
        <row r="6600">
          <cell r="A6600">
            <v>890101057</v>
          </cell>
          <cell r="B6600" t="str">
            <v>MINERVINE Y KARAMAN CIA LTDA</v>
          </cell>
        </row>
        <row r="6601">
          <cell r="A6601">
            <v>890101556</v>
          </cell>
          <cell r="B6601" t="str">
            <v>MOISES BESALEL Y CIA</v>
          </cell>
        </row>
        <row r="6602">
          <cell r="A6602">
            <v>890102010</v>
          </cell>
          <cell r="B6602" t="str">
            <v>ALCALDIA BARRANQUILLA SECRETA</v>
          </cell>
        </row>
        <row r="6603">
          <cell r="A6603">
            <v>890103075</v>
          </cell>
          <cell r="B6603" t="str">
            <v>AGRO COSTA LTDA</v>
          </cell>
        </row>
        <row r="6604">
          <cell r="A6604">
            <v>890107487</v>
          </cell>
          <cell r="B6604" t="str">
            <v>SUPERTIENDAS Y DROGUERIAS OLI</v>
          </cell>
        </row>
        <row r="6605">
          <cell r="A6605">
            <v>890109640</v>
          </cell>
          <cell r="B6605" t="str">
            <v>FEDCO S A</v>
          </cell>
        </row>
        <row r="6606">
          <cell r="A6606">
            <v>890110294</v>
          </cell>
          <cell r="B6606" t="str">
            <v>CENTRAL DE SOLDADURAS Y PROTE</v>
          </cell>
        </row>
        <row r="6607">
          <cell r="A6607">
            <v>890200110</v>
          </cell>
          <cell r="B6607" t="str">
            <v>CAMARA DE COMERCIO DE BUCARAM</v>
          </cell>
        </row>
        <row r="6608">
          <cell r="A6608">
            <v>890200211</v>
          </cell>
          <cell r="B6608" t="str">
            <v>COOPERATIVA DE TRANSPORTES CO</v>
          </cell>
        </row>
        <row r="6609">
          <cell r="A6609">
            <v>890200218</v>
          </cell>
          <cell r="B6609" t="str">
            <v>COOPERATIVA MULTIACTIVA DE TA</v>
          </cell>
        </row>
        <row r="6610">
          <cell r="A6610">
            <v>890200316</v>
          </cell>
          <cell r="B6610" t="str">
            <v>ESPRESA DE AUTOMOVILES CADIZ</v>
          </cell>
        </row>
        <row r="6611">
          <cell r="A6611">
            <v>890200463</v>
          </cell>
          <cell r="B6611" t="str">
            <v>GASEOSAS HIPINTO SAS</v>
          </cell>
        </row>
        <row r="6612">
          <cell r="A6612">
            <v>890200917</v>
          </cell>
          <cell r="B6612" t="str">
            <v>EMPRESA DE TRASNPORTES LEBRIJ</v>
          </cell>
        </row>
        <row r="6613">
          <cell r="A6613">
            <v>890200928</v>
          </cell>
          <cell r="B6613" t="str">
            <v>COPETRAN</v>
          </cell>
        </row>
        <row r="6614">
          <cell r="A6614">
            <v>890201230</v>
          </cell>
          <cell r="B6614" t="str">
            <v>ESSA E S P</v>
          </cell>
        </row>
        <row r="6615">
          <cell r="A6615">
            <v>890201578</v>
          </cell>
          <cell r="B6615" t="str">
            <v>COMFENALCO SANTANDER  CAJA DE</v>
          </cell>
        </row>
        <row r="6616">
          <cell r="A6616">
            <v>890201881</v>
          </cell>
          <cell r="B6616" t="str">
            <v>AVIDESA MAC POLLO S A</v>
          </cell>
        </row>
        <row r="6617">
          <cell r="A6617">
            <v>890205145</v>
          </cell>
          <cell r="B6617" t="str">
            <v>GARCIALLANTAS SA</v>
          </cell>
        </row>
        <row r="6618">
          <cell r="A6618">
            <v>890205748</v>
          </cell>
          <cell r="B6618" t="str">
            <v>CENTRAL DE MOTORES LTDA</v>
          </cell>
        </row>
        <row r="6619">
          <cell r="A6619">
            <v>890207047</v>
          </cell>
          <cell r="B6619" t="str">
            <v>GIRALDO GONZALEZ E HIJOS LTDA</v>
          </cell>
        </row>
        <row r="6620">
          <cell r="A6620">
            <v>890211126</v>
          </cell>
          <cell r="B6620" t="str">
            <v>CARLIXPLAST LTDA</v>
          </cell>
        </row>
        <row r="6621">
          <cell r="A6621">
            <v>890212973</v>
          </cell>
          <cell r="B6621" t="str">
            <v>CADENAS  Y BANDAS LTDA</v>
          </cell>
        </row>
        <row r="6622">
          <cell r="A6622">
            <v>890225895</v>
          </cell>
        </row>
        <row r="6623">
          <cell r="A6623">
            <v>890270078</v>
          </cell>
          <cell r="B6623" t="str">
            <v>TRANSPORTES SAN SILVESTRE SA</v>
          </cell>
        </row>
        <row r="6624">
          <cell r="A6624">
            <v>890270738</v>
          </cell>
          <cell r="B6624" t="str">
            <v>COOTRANSMAGDALENA LTDA</v>
          </cell>
        </row>
        <row r="6625">
          <cell r="A6625">
            <v>890270948</v>
          </cell>
          <cell r="B6625" t="str">
            <v>INSPECCION DE TRANSITO Y TRAN</v>
          </cell>
        </row>
        <row r="6626">
          <cell r="A6626">
            <v>890300095</v>
          </cell>
          <cell r="B6626" t="str">
            <v>ALIANZA COLOMBO FRANCESA DE C</v>
          </cell>
        </row>
        <row r="6627">
          <cell r="A6627">
            <v>890300225</v>
          </cell>
          <cell r="B6627" t="str">
            <v>COEXITO S A</v>
          </cell>
        </row>
        <row r="6628">
          <cell r="A6628">
            <v>890300279</v>
          </cell>
          <cell r="B6628" t="str">
            <v>BANCO DE OCCIDENTE</v>
          </cell>
        </row>
        <row r="6629">
          <cell r="A6629">
            <v>890300327</v>
          </cell>
          <cell r="B6629" t="str">
            <v>BRILLADORA EL DIAMANTE SA</v>
          </cell>
        </row>
        <row r="6630">
          <cell r="A6630">
            <v>890300346</v>
          </cell>
          <cell r="B6630" t="str">
            <v>CACHARRERIA LA 14 S A</v>
          </cell>
        </row>
        <row r="6631">
          <cell r="A6631">
            <v>890300390</v>
          </cell>
          <cell r="B6631" t="str">
            <v>CARDAL LTDA</v>
          </cell>
        </row>
        <row r="6632">
          <cell r="A6632">
            <v>890300392</v>
          </cell>
          <cell r="B6632" t="str">
            <v>CARDONA HERMANOS LTDA</v>
          </cell>
        </row>
        <row r="6633">
          <cell r="A6633">
            <v>890300394</v>
          </cell>
          <cell r="B6633" t="str">
            <v>CARIBE S A</v>
          </cell>
        </row>
        <row r="6634">
          <cell r="A6634">
            <v>890300437</v>
          </cell>
          <cell r="B6634" t="str">
            <v>CEMENTOS DEL VALLE S  A</v>
          </cell>
        </row>
        <row r="6635">
          <cell r="A6635">
            <v>890300503</v>
          </cell>
          <cell r="B6635" t="str">
            <v>TRANSUR SA</v>
          </cell>
        </row>
        <row r="6636">
          <cell r="A6636">
            <v>890300604</v>
          </cell>
          <cell r="B6636" t="str">
            <v>CONCIVILES S A</v>
          </cell>
        </row>
        <row r="6637">
          <cell r="A6637">
            <v>890300625</v>
          </cell>
          <cell r="B6637" t="str">
            <v>BANCOOMEVA</v>
          </cell>
        </row>
        <row r="6638">
          <cell r="A6638">
            <v>890300707</v>
          </cell>
          <cell r="B6638" t="str">
            <v>NADELCO SA</v>
          </cell>
        </row>
        <row r="6639">
          <cell r="A6639">
            <v>890300768</v>
          </cell>
          <cell r="B6639" t="str">
            <v>LA BALINERA SA</v>
          </cell>
        </row>
        <row r="6640">
          <cell r="A6640">
            <v>890300867</v>
          </cell>
          <cell r="B6640" t="str">
            <v>AEROENVIOS</v>
          </cell>
        </row>
        <row r="6641">
          <cell r="A6641">
            <v>890301016</v>
          </cell>
          <cell r="B6641" t="str">
            <v>TALLERES REMO LTDA</v>
          </cell>
        </row>
        <row r="6642">
          <cell r="A6642">
            <v>890301044</v>
          </cell>
          <cell r="B6642" t="str">
            <v>TIPOGRAFIA CENTRAL LTDA</v>
          </cell>
        </row>
        <row r="6643">
          <cell r="A6643">
            <v>890301082</v>
          </cell>
          <cell r="B6643" t="str">
            <v>LINEA DE LA FE</v>
          </cell>
        </row>
        <row r="6644">
          <cell r="A6644">
            <v>890301293</v>
          </cell>
          <cell r="B6644" t="str">
            <v>EMPRESA DE BUSES AMARILLO CRE</v>
          </cell>
        </row>
        <row r="6645">
          <cell r="A6645">
            <v>890301339</v>
          </cell>
          <cell r="B6645" t="str">
            <v>CALIZAS Y DERIVADOS S A</v>
          </cell>
        </row>
        <row r="6646">
          <cell r="A6646">
            <v>890301577</v>
          </cell>
          <cell r="B6646" t="str">
            <v>EXPRESO TREJOS LTDA</v>
          </cell>
        </row>
        <row r="6647">
          <cell r="A6647">
            <v>890301629</v>
          </cell>
          <cell r="B6647" t="str">
            <v>FERRETERIA GARCIA LTDA</v>
          </cell>
        </row>
        <row r="6648">
          <cell r="A6648">
            <v>890301686</v>
          </cell>
          <cell r="B6648" t="str">
            <v>MECANELECTRO CALI SA</v>
          </cell>
        </row>
        <row r="6649">
          <cell r="A6649">
            <v>890301752</v>
          </cell>
          <cell r="B6649" t="str">
            <v>EL PAIS S A</v>
          </cell>
        </row>
        <row r="6650">
          <cell r="A6650">
            <v>890301753</v>
          </cell>
          <cell r="B6650" t="str">
            <v>SI S A</v>
          </cell>
        </row>
        <row r="6651">
          <cell r="A6651">
            <v>890301811</v>
          </cell>
          <cell r="B6651" t="str">
            <v>SANTANGEL  LTDA</v>
          </cell>
        </row>
        <row r="6652">
          <cell r="A6652">
            <v>890301884</v>
          </cell>
          <cell r="B6652" t="str">
            <v>COLOMBINA S A</v>
          </cell>
        </row>
        <row r="6653">
          <cell r="A6653">
            <v>890301886</v>
          </cell>
          <cell r="B6653" t="str">
            <v>FANALCA SA</v>
          </cell>
        </row>
        <row r="6654">
          <cell r="A6654">
            <v>890301920</v>
          </cell>
          <cell r="B6654" t="str">
            <v>SIDERURGICA DEL PACIFICO S A</v>
          </cell>
        </row>
        <row r="6655">
          <cell r="A6655">
            <v>890301951</v>
          </cell>
          <cell r="B6655" t="str">
            <v>LIBRERIA NACIONAL S A</v>
          </cell>
        </row>
        <row r="6656">
          <cell r="A6656">
            <v>890301958</v>
          </cell>
          <cell r="B6656" t="str">
            <v>PREFABRICADOS CALI S A</v>
          </cell>
        </row>
        <row r="6657">
          <cell r="A6657">
            <v>890301960</v>
          </cell>
          <cell r="B6657" t="str">
            <v>PRODUCTORA DE PAPELES S A PRO</v>
          </cell>
        </row>
        <row r="6658">
          <cell r="A6658">
            <v>890302208</v>
          </cell>
          <cell r="B6658" t="str">
            <v>INDUSTRIAS PASAMP LTDA</v>
          </cell>
        </row>
        <row r="6659">
          <cell r="A6659">
            <v>890302311</v>
          </cell>
          <cell r="B6659" t="str">
            <v>TAMETCO LTDA</v>
          </cell>
        </row>
        <row r="6660">
          <cell r="A6660">
            <v>890302547</v>
          </cell>
          <cell r="B6660" t="str">
            <v>TRITURADOS EL CHOCHO Y CIA LT</v>
          </cell>
        </row>
        <row r="6661">
          <cell r="A6661">
            <v>890302594</v>
          </cell>
          <cell r="B6661" t="str">
            <v>MAYAGUEZ SA</v>
          </cell>
        </row>
        <row r="6662">
          <cell r="A6662">
            <v>890302629</v>
          </cell>
          <cell r="B6662" t="str">
            <v>CONSTRUCTORA MELENDEZ</v>
          </cell>
        </row>
        <row r="6663">
          <cell r="A6663">
            <v>890302748</v>
          </cell>
          <cell r="B6663" t="str">
            <v>QUIJANO Y QUIJANO LTDA</v>
          </cell>
        </row>
        <row r="6664">
          <cell r="A6664">
            <v>890302849</v>
          </cell>
          <cell r="B6664" t="str">
            <v>EXPRESO PALMIRA</v>
          </cell>
        </row>
        <row r="6665">
          <cell r="A6665">
            <v>890302901</v>
          </cell>
          <cell r="B6665" t="str">
            <v>COOVATRANS LTDA</v>
          </cell>
        </row>
        <row r="6666">
          <cell r="A6666">
            <v>890302989</v>
          </cell>
          <cell r="B6666" t="str">
            <v>DIESEL ELECTRIC DEL PACIFICO</v>
          </cell>
        </row>
        <row r="6667">
          <cell r="A6667">
            <v>890303093</v>
          </cell>
          <cell r="B6667" t="str">
            <v>COMFENALCO VALLE ENTIDAD PROM</v>
          </cell>
        </row>
        <row r="6668">
          <cell r="A6668">
            <v>890303208</v>
          </cell>
          <cell r="B6668" t="str">
            <v>COMFANDI</v>
          </cell>
        </row>
        <row r="6669">
          <cell r="A6669">
            <v>890303215</v>
          </cell>
          <cell r="B6669" t="str">
            <v>FENALCO VALLE</v>
          </cell>
        </row>
        <row r="6670">
          <cell r="A6670">
            <v>890303284</v>
          </cell>
          <cell r="B6670" t="str">
            <v>CENTRAL DE METALES Y CIA S EN</v>
          </cell>
        </row>
        <row r="6671">
          <cell r="A6671">
            <v>890303335</v>
          </cell>
          <cell r="B6671" t="str">
            <v>CAMACOL VALLE</v>
          </cell>
        </row>
        <row r="6672">
          <cell r="A6672">
            <v>890303422</v>
          </cell>
          <cell r="B6672" t="str">
            <v>CENTRALES DE TRANSPORTES</v>
          </cell>
        </row>
        <row r="6673">
          <cell r="A6673">
            <v>890303720</v>
          </cell>
          <cell r="B6673" t="str">
            <v>REPRESENTACIONES LLANOS &amp; CIA</v>
          </cell>
        </row>
        <row r="6674">
          <cell r="A6674">
            <v>890303872</v>
          </cell>
          <cell r="B6674" t="str">
            <v>HOTELES ARISTI Y COLUMBUS S</v>
          </cell>
        </row>
        <row r="6675">
          <cell r="A6675">
            <v>890304055</v>
          </cell>
          <cell r="B6675" t="str">
            <v>DIESEL REPUESTOS SAS</v>
          </cell>
        </row>
        <row r="6676">
          <cell r="A6676">
            <v>890304099</v>
          </cell>
          <cell r="B6676" t="str">
            <v>HOTELES ESTELAR S A</v>
          </cell>
        </row>
        <row r="6677">
          <cell r="A6677">
            <v>890304130</v>
          </cell>
          <cell r="B6677" t="str">
            <v>RICA RONDO S A</v>
          </cell>
        </row>
        <row r="6678">
          <cell r="A6678">
            <v>890304140</v>
          </cell>
          <cell r="B6678" t="str">
            <v>IMPORTADORA CALI LTDA</v>
          </cell>
        </row>
        <row r="6679">
          <cell r="A6679">
            <v>890304153</v>
          </cell>
          <cell r="B6679" t="str">
            <v>FUNDACION VICENTINA LUISA DE</v>
          </cell>
        </row>
        <row r="6680">
          <cell r="A6680">
            <v>890304345</v>
          </cell>
          <cell r="B6680" t="str">
            <v>ELECTRICOS DEL VALLE S  A</v>
          </cell>
        </row>
        <row r="6681">
          <cell r="A6681">
            <v>890304495</v>
          </cell>
          <cell r="B6681" t="str">
            <v>RESIST LTDA</v>
          </cell>
        </row>
        <row r="6682">
          <cell r="A6682">
            <v>890304587</v>
          </cell>
          <cell r="B6682" t="str">
            <v>PIZZERIA RESTAURANTE SALERNO</v>
          </cell>
        </row>
        <row r="6683">
          <cell r="A6683">
            <v>890304802</v>
          </cell>
          <cell r="B6683" t="str">
            <v>EDUARDO ARANGO V Y CIA S A ED</v>
          </cell>
        </row>
        <row r="6684">
          <cell r="A6684">
            <v>890304855</v>
          </cell>
          <cell r="B6684" t="str">
            <v>ALMACEN CASA CHEVROLET</v>
          </cell>
        </row>
        <row r="6685">
          <cell r="A6685">
            <v>890304891</v>
          </cell>
          <cell r="B6685" t="str">
            <v>SAMECO LTDA</v>
          </cell>
        </row>
        <row r="6686">
          <cell r="A6686">
            <v>890305124</v>
          </cell>
          <cell r="B6686" t="str">
            <v>RAMIREZ JIMENEZ Y CIA S EN C</v>
          </cell>
        </row>
        <row r="6687">
          <cell r="A6687">
            <v>890305202</v>
          </cell>
          <cell r="B6687" t="str">
            <v>CORGIL LTDA</v>
          </cell>
        </row>
        <row r="6688">
          <cell r="A6688">
            <v>890305575</v>
          </cell>
          <cell r="B6688" t="str">
            <v>ROBERTO CAICEDO &amp; ASOCIADOS L</v>
          </cell>
        </row>
        <row r="6689">
          <cell r="A6689">
            <v>890305587</v>
          </cell>
          <cell r="B6689" t="str">
            <v>FERRETERIA BARBOSA Y CIA S EN</v>
          </cell>
        </row>
        <row r="6690">
          <cell r="A6690">
            <v>890305761</v>
          </cell>
          <cell r="B6690" t="str">
            <v>MULTIPARTES S  A</v>
          </cell>
        </row>
        <row r="6691">
          <cell r="A6691">
            <v>890306372</v>
          </cell>
          <cell r="B6691" t="str">
            <v>ELECTROJAPONES SA</v>
          </cell>
        </row>
        <row r="6692">
          <cell r="A6692">
            <v>890306375</v>
          </cell>
          <cell r="B6692" t="str">
            <v>EFRAIN BENEDETTI DIAZ Y CIA L</v>
          </cell>
        </row>
        <row r="6693">
          <cell r="A6693">
            <v>890306481</v>
          </cell>
          <cell r="B6693" t="str">
            <v>SERVICENTRO ESSO GUADALUPE</v>
          </cell>
        </row>
        <row r="6694">
          <cell r="A6694">
            <v>890306987</v>
          </cell>
          <cell r="B6694" t="str">
            <v>TRANSPORTES PUERTO TEJADA S A</v>
          </cell>
        </row>
        <row r="6695">
          <cell r="A6695">
            <v>890307397</v>
          </cell>
          <cell r="B6695" t="str">
            <v>FUNDACION EL COTTOLENGO DEL P</v>
          </cell>
        </row>
        <row r="6696">
          <cell r="A6696">
            <v>890308040</v>
          </cell>
          <cell r="B6696" t="str">
            <v>CLUB CAMPESTRE DE CALI</v>
          </cell>
        </row>
        <row r="6697">
          <cell r="A6697">
            <v>890308111</v>
          </cell>
          <cell r="B6697" t="str">
            <v>EDUARDO MOLINARI PALACIN Y CI</v>
          </cell>
        </row>
        <row r="6698">
          <cell r="A6698">
            <v>890308587</v>
          </cell>
          <cell r="B6698" t="str">
            <v>FERRETERIA BARBOSA Y CIA S EN</v>
          </cell>
        </row>
        <row r="6699">
          <cell r="A6699">
            <v>890308617</v>
          </cell>
          <cell r="B6699" t="str">
            <v>CORPORACION CLUB SAN FERNANDO</v>
          </cell>
        </row>
        <row r="6700">
          <cell r="A6700">
            <v>890308750</v>
          </cell>
          <cell r="B6700" t="str">
            <v>JIMENEZ RUIZ Y CIA LTDA</v>
          </cell>
        </row>
        <row r="6701">
          <cell r="A6701">
            <v>890308786</v>
          </cell>
          <cell r="B6701" t="str">
            <v>INDUSTRIAS METALURGICAS DEL V</v>
          </cell>
        </row>
        <row r="6702">
          <cell r="A6702">
            <v>890308965</v>
          </cell>
          <cell r="B6702" t="str">
            <v>CALIMA MOTOR S A</v>
          </cell>
        </row>
        <row r="6703">
          <cell r="A6703">
            <v>890308983</v>
          </cell>
          <cell r="B6703" t="str">
            <v>CALIMA DIESEL S A</v>
          </cell>
        </row>
        <row r="6704">
          <cell r="A6704">
            <v>890309116</v>
          </cell>
          <cell r="B6704" t="str">
            <v>DEQUIMICOS LTDA</v>
          </cell>
        </row>
        <row r="6705">
          <cell r="A6705">
            <v>890309152</v>
          </cell>
          <cell r="B6705" t="str">
            <v>IMPRENTA DEPARTAMENTAL DEL VA</v>
          </cell>
        </row>
        <row r="6706">
          <cell r="A6706">
            <v>890309611</v>
          </cell>
          <cell r="B6706" t="str">
            <v>ALCALDIA DE CALIMA EL DARIEN</v>
          </cell>
        </row>
        <row r="6707">
          <cell r="A6707">
            <v>890309842</v>
          </cell>
          <cell r="B6707" t="str">
            <v>COMERCO SA</v>
          </cell>
        </row>
        <row r="6708">
          <cell r="A6708">
            <v>890310147</v>
          </cell>
          <cell r="B6708" t="str">
            <v>CORPORACION CLUB DE TENIS CAL</v>
          </cell>
        </row>
        <row r="6709">
          <cell r="A6709">
            <v>890310688</v>
          </cell>
          <cell r="B6709" t="str">
            <v>COLGAS DE OCCIDENTE S A E S P</v>
          </cell>
        </row>
        <row r="6710">
          <cell r="A6710">
            <v>890310879</v>
          </cell>
          <cell r="B6710" t="str">
            <v>DISFLORES S A</v>
          </cell>
        </row>
        <row r="6711">
          <cell r="A6711">
            <v>890311166</v>
          </cell>
          <cell r="B6711" t="str">
            <v>UNICALZADO LTDA</v>
          </cell>
        </row>
        <row r="6712">
          <cell r="A6712">
            <v>890311252</v>
          </cell>
          <cell r="B6712" t="str">
            <v>ELECTRICOS ENOR LIMITADA</v>
          </cell>
        </row>
        <row r="6713">
          <cell r="A6713">
            <v>890311357</v>
          </cell>
          <cell r="B6713" t="str">
            <v>PAPELERIA ANDINA</v>
          </cell>
        </row>
        <row r="6714">
          <cell r="A6714">
            <v>890311425</v>
          </cell>
          <cell r="B6714" t="str">
            <v>CENTRO DE DIAGN AUTOMOTOR DEL</v>
          </cell>
        </row>
        <row r="6715">
          <cell r="A6715">
            <v>890311940</v>
          </cell>
          <cell r="B6715" t="str">
            <v>TURISMO MARVAM LTDA</v>
          </cell>
        </row>
        <row r="6716">
          <cell r="A6716">
            <v>890312452</v>
          </cell>
          <cell r="B6716" t="str">
            <v>ADOLFO ALLERS Y CIA</v>
          </cell>
        </row>
        <row r="6717">
          <cell r="A6717">
            <v>890312487</v>
          </cell>
          <cell r="B6717" t="str">
            <v>DISTRIBUIDORA CALIPLASTICOS</v>
          </cell>
        </row>
        <row r="6718">
          <cell r="A6718">
            <v>890312535</v>
          </cell>
          <cell r="B6718" t="str">
            <v>CIA SPATARO NAPOLI COMERCA LT</v>
          </cell>
        </row>
        <row r="6719">
          <cell r="A6719">
            <v>890314953</v>
          </cell>
          <cell r="B6719" t="str">
            <v>ALMACEN EL MUELLE BERNAL Y MA</v>
          </cell>
        </row>
        <row r="6720">
          <cell r="A6720">
            <v>890314959</v>
          </cell>
          <cell r="B6720" t="str">
            <v>ALMACEN EL MUELLE BERNAL Y MA</v>
          </cell>
        </row>
        <row r="6721">
          <cell r="A6721">
            <v>890315140</v>
          </cell>
          <cell r="B6721" t="str">
            <v>INVERSIONES Y ASESORIAS HN S</v>
          </cell>
        </row>
        <row r="6722">
          <cell r="A6722">
            <v>890315165</v>
          </cell>
          <cell r="B6722" t="str">
            <v>ALMACEN TODOELECTICO LTDA</v>
          </cell>
        </row>
        <row r="6723">
          <cell r="A6723">
            <v>890315291</v>
          </cell>
          <cell r="B6723" t="str">
            <v>MASTER ELECTRICO DEL VALLE SA</v>
          </cell>
        </row>
        <row r="6724">
          <cell r="A6724">
            <v>890315845</v>
          </cell>
          <cell r="B6724" t="str">
            <v>INDUSTRIAL DE QUESO LTDA</v>
          </cell>
        </row>
        <row r="6725">
          <cell r="A6725">
            <v>890316073</v>
          </cell>
          <cell r="B6725" t="str">
            <v>URGENCIAS INDUSTRIALES S  A</v>
          </cell>
        </row>
        <row r="6726">
          <cell r="A6726">
            <v>890316137</v>
          </cell>
          <cell r="B6726" t="str">
            <v>COOPERATIVA DE TRANSPORTADORE</v>
          </cell>
        </row>
        <row r="6727">
          <cell r="A6727">
            <v>890316233</v>
          </cell>
          <cell r="B6727" t="str">
            <v>CODINTER S A</v>
          </cell>
        </row>
        <row r="6728">
          <cell r="A6728">
            <v>890316242</v>
          </cell>
          <cell r="B6728" t="str">
            <v>DEGANADO SA</v>
          </cell>
        </row>
        <row r="6729">
          <cell r="A6729">
            <v>890316344</v>
          </cell>
          <cell r="B6729" t="str">
            <v>CORPORACION PARA LA RECREACIO</v>
          </cell>
        </row>
        <row r="6730">
          <cell r="A6730">
            <v>890316376</v>
          </cell>
          <cell r="B6730" t="str">
            <v>LINEAS CONSUL PALMASECA SA</v>
          </cell>
        </row>
        <row r="6731">
          <cell r="A6731">
            <v>890316439</v>
          </cell>
          <cell r="B6731" t="str">
            <v>UMACO Y CIA S A S</v>
          </cell>
        </row>
        <row r="6732">
          <cell r="A6732">
            <v>890316660</v>
          </cell>
          <cell r="B6732" t="str">
            <v>VALENCIA Y SOTO LTDA</v>
          </cell>
        </row>
        <row r="6733">
          <cell r="A6733">
            <v>890316699</v>
          </cell>
          <cell r="B6733" t="str">
            <v>FERRETERIA ARAL LTDA</v>
          </cell>
        </row>
        <row r="6734">
          <cell r="A6734">
            <v>890316745</v>
          </cell>
          <cell r="B6734" t="str">
            <v>UNIVERSIDAD ICESI</v>
          </cell>
        </row>
        <row r="6735">
          <cell r="A6735">
            <v>890317097</v>
          </cell>
          <cell r="B6735" t="str">
            <v>LLANO DOMINGUEZ LTDA</v>
          </cell>
        </row>
        <row r="6736">
          <cell r="A6736">
            <v>890317178</v>
          </cell>
          <cell r="B6736" t="str">
            <v>DIMADERAS SANTA LUCIA LTDA</v>
          </cell>
        </row>
        <row r="6737">
          <cell r="A6737">
            <v>890317402</v>
          </cell>
          <cell r="B6737" t="str">
            <v>AGREGADOS Y MEZCLAS CACHIBI S</v>
          </cell>
        </row>
        <row r="6738">
          <cell r="A6738">
            <v>890317659</v>
          </cell>
          <cell r="B6738" t="str">
            <v>CENPROVIN LTDA</v>
          </cell>
        </row>
        <row r="6739">
          <cell r="A6739">
            <v>890317755</v>
          </cell>
          <cell r="B6739" t="str">
            <v>CESCONSTRUCCIONES S A</v>
          </cell>
        </row>
        <row r="6740">
          <cell r="A6740">
            <v>890317769</v>
          </cell>
          <cell r="B6740" t="str">
            <v>TOYOCAMPEROS LTDA</v>
          </cell>
        </row>
        <row r="6741">
          <cell r="A6741">
            <v>890317986</v>
          </cell>
          <cell r="B6741" t="str">
            <v>CALDERON INGENIERO S AS</v>
          </cell>
        </row>
        <row r="6742">
          <cell r="A6742">
            <v>890318275</v>
          </cell>
          <cell r="B6742" t="str">
            <v>ASC SISTEMAS Y CIA LTDA</v>
          </cell>
        </row>
        <row r="6743">
          <cell r="A6743">
            <v>890318278</v>
          </cell>
          <cell r="B6743" t="str">
            <v>CONALVIAS CONSTRUCCIONES SAS</v>
          </cell>
        </row>
        <row r="6744">
          <cell r="A6744">
            <v>890318280</v>
          </cell>
          <cell r="B6744" t="str">
            <v>CENTRAL DE TRIPLEX LTDA</v>
          </cell>
        </row>
        <row r="6745">
          <cell r="A6745">
            <v>890318363</v>
          </cell>
          <cell r="B6745" t="str">
            <v>AGROFORESTAL DE COLOMBIA LTDA</v>
          </cell>
        </row>
        <row r="6746">
          <cell r="A6746">
            <v>890318409</v>
          </cell>
          <cell r="B6746" t="str">
            <v>PARQUEADERO LA 3RA</v>
          </cell>
        </row>
        <row r="6747">
          <cell r="A6747">
            <v>890318648</v>
          </cell>
          <cell r="B6747" t="str">
            <v>BEKERMAN HERMANOS S.A.</v>
          </cell>
        </row>
        <row r="6748">
          <cell r="A6748">
            <v>890318751</v>
          </cell>
          <cell r="B6748" t="str">
            <v>TERMICON LTDA</v>
          </cell>
        </row>
        <row r="6749">
          <cell r="A6749">
            <v>890319045</v>
          </cell>
          <cell r="B6749" t="str">
            <v>ALMACEN AUTOFARO</v>
          </cell>
        </row>
        <row r="6750">
          <cell r="A6750">
            <v>890319166</v>
          </cell>
          <cell r="B6750" t="str">
            <v>INVERSIONES PATOJITO LTDA</v>
          </cell>
        </row>
        <row r="6751">
          <cell r="A6751">
            <v>890319176</v>
          </cell>
          <cell r="B6751" t="str">
            <v>PAPELERIA CATI LTDA</v>
          </cell>
        </row>
        <row r="6752">
          <cell r="A6752">
            <v>890319193</v>
          </cell>
          <cell r="B6752" t="str">
            <v>SISTEMAS DE INFORMACION EMPRE</v>
          </cell>
        </row>
        <row r="6753">
          <cell r="A6753">
            <v>890319290</v>
          </cell>
          <cell r="B6753" t="str">
            <v>COMPANIA DE INGENIERIA SANITA</v>
          </cell>
        </row>
        <row r="6754">
          <cell r="A6754">
            <v>890319535</v>
          </cell>
          <cell r="B6754" t="str">
            <v>IMPORTADORA EL GRAN TORNILLO</v>
          </cell>
        </row>
        <row r="6755">
          <cell r="A6755">
            <v>890319806</v>
          </cell>
          <cell r="B6755" t="str">
            <v>MERCADEO LTDA</v>
          </cell>
        </row>
        <row r="6756">
          <cell r="A6756">
            <v>890320141</v>
          </cell>
          <cell r="B6756" t="str">
            <v>EUROCAR S A</v>
          </cell>
        </row>
        <row r="6757">
          <cell r="A6757">
            <v>890320302</v>
          </cell>
          <cell r="B6757" t="str">
            <v>VIAJES GEOMUNDO LTDA</v>
          </cell>
        </row>
        <row r="6758">
          <cell r="A6758">
            <v>890320429</v>
          </cell>
          <cell r="B6758" t="str">
            <v>SURTIROLLER LTDA</v>
          </cell>
        </row>
        <row r="6759">
          <cell r="A6759">
            <v>890320980</v>
          </cell>
          <cell r="B6759" t="str">
            <v>COSMOCENTRO CIUDADELA COMERCI</v>
          </cell>
        </row>
        <row r="6760">
          <cell r="A6760">
            <v>890321156</v>
          </cell>
          <cell r="B6760" t="str">
            <v>UNICENTRO CALI</v>
          </cell>
        </row>
        <row r="6761">
          <cell r="A6761">
            <v>890321208</v>
          </cell>
          <cell r="B6761" t="str">
            <v>ALMACEN SU PROVEEDOR LTDA</v>
          </cell>
        </row>
        <row r="6762">
          <cell r="A6762">
            <v>890321213</v>
          </cell>
          <cell r="B6762" t="str">
            <v>PRODUCTORA NACIONAL AVICOLA S</v>
          </cell>
        </row>
        <row r="6763">
          <cell r="A6763">
            <v>890322174</v>
          </cell>
          <cell r="B6763" t="str">
            <v>FERRETERIA LOS COMUNEROS LTDA</v>
          </cell>
        </row>
        <row r="6764">
          <cell r="A6764">
            <v>890322199</v>
          </cell>
          <cell r="B6764" t="str">
            <v>CENTRO ALFEREZ REAL S.A.</v>
          </cell>
        </row>
        <row r="6765">
          <cell r="A6765">
            <v>890322250</v>
          </cell>
          <cell r="B6765" t="str">
            <v>FRENOCENTRO INDUSTRIAL EL PIN</v>
          </cell>
        </row>
        <row r="6766">
          <cell r="A6766">
            <v>890322484</v>
          </cell>
          <cell r="B6766" t="str">
            <v>FILTROS Y FILTROS LTDA</v>
          </cell>
        </row>
        <row r="6767">
          <cell r="A6767">
            <v>890322642</v>
          </cell>
          <cell r="B6767" t="str">
            <v>SOLDARCO LTDA</v>
          </cell>
        </row>
        <row r="6768">
          <cell r="A6768">
            <v>890323203</v>
          </cell>
          <cell r="B6768" t="str">
            <v>MADERAS GUADALUPE S A</v>
          </cell>
        </row>
        <row r="6769">
          <cell r="A6769">
            <v>890323635</v>
          </cell>
          <cell r="B6769" t="str">
            <v>EL COMERCIO ELECTRICO SAS</v>
          </cell>
        </row>
        <row r="6770">
          <cell r="A6770">
            <v>890323716</v>
          </cell>
          <cell r="B6770" t="str">
            <v>MANGUERAS INDUSTRIALES LTDA</v>
          </cell>
        </row>
        <row r="6771">
          <cell r="A6771">
            <v>890323966</v>
          </cell>
          <cell r="B6771" t="str">
            <v>EMBRAGUES DEL VALLE LTDA</v>
          </cell>
        </row>
        <row r="6772">
          <cell r="A6772">
            <v>890324067</v>
          </cell>
          <cell r="B6772" t="str">
            <v>FEDIAN</v>
          </cell>
        </row>
        <row r="6773">
          <cell r="A6773">
            <v>890324177</v>
          </cell>
          <cell r="B6773" t="str">
            <v>FUNDACION VALLE DEL LILI</v>
          </cell>
        </row>
        <row r="6774">
          <cell r="A6774">
            <v>890324355</v>
          </cell>
          <cell r="B6774" t="str">
            <v>CONCRETOS DE OCCIDENTE LTDA</v>
          </cell>
        </row>
        <row r="6775">
          <cell r="A6775">
            <v>890324420</v>
          </cell>
          <cell r="B6775" t="str">
            <v>TUBOLAMINAS S A</v>
          </cell>
        </row>
        <row r="6776">
          <cell r="A6776">
            <v>890324706</v>
          </cell>
          <cell r="B6776" t="str">
            <v>OPTIMA S A</v>
          </cell>
        </row>
        <row r="6777">
          <cell r="A6777">
            <v>890324721</v>
          </cell>
          <cell r="B6777" t="str">
            <v>MAZ AUTOS LTDA</v>
          </cell>
        </row>
        <row r="6778">
          <cell r="A6778">
            <v>890325037</v>
          </cell>
          <cell r="B6778" t="str">
            <v>MORDISCOS LTDA</v>
          </cell>
        </row>
        <row r="6779">
          <cell r="A6779">
            <v>890325092</v>
          </cell>
          <cell r="B6779" t="str">
            <v>PRODUCTORA DE DEPORTES LTDA</v>
          </cell>
        </row>
        <row r="6780">
          <cell r="A6780">
            <v>890325364</v>
          </cell>
          <cell r="B6780" t="str">
            <v>DISEÑOS RAFAEL LTDA</v>
          </cell>
        </row>
        <row r="6781">
          <cell r="A6781">
            <v>890325999</v>
          </cell>
          <cell r="B6781" t="str">
            <v>INTERGASES DEL PACIFICO SA ES</v>
          </cell>
        </row>
        <row r="6782">
          <cell r="A6782">
            <v>890327178</v>
          </cell>
          <cell r="B6782" t="str">
            <v>FERRETERIA MISCELANEA DUQUE Y</v>
          </cell>
        </row>
        <row r="6783">
          <cell r="A6783">
            <v>890327371</v>
          </cell>
          <cell r="B6783" t="str">
            <v>LUBRICANTES CERON OCHOA SA</v>
          </cell>
        </row>
        <row r="6784">
          <cell r="A6784">
            <v>890327601</v>
          </cell>
          <cell r="B6784" t="str">
            <v>BRILLASEO SA</v>
          </cell>
        </row>
        <row r="6785">
          <cell r="A6785">
            <v>890327775</v>
          </cell>
          <cell r="B6785" t="str">
            <v>AGREGADOS CALCAREOS LTDA</v>
          </cell>
        </row>
        <row r="6786">
          <cell r="A6786">
            <v>890327996</v>
          </cell>
          <cell r="B6786" t="str">
            <v>PISA PEAJE LA URIBE</v>
          </cell>
        </row>
        <row r="6787">
          <cell r="A6787">
            <v>890328444</v>
          </cell>
          <cell r="B6787" t="str">
            <v>LA LOCURA S A</v>
          </cell>
        </row>
        <row r="6788">
          <cell r="A6788">
            <v>890328485</v>
          </cell>
          <cell r="B6788" t="str">
            <v>PRODUCTOS DE CAUCHO Y LONA SA</v>
          </cell>
        </row>
        <row r="6789">
          <cell r="A6789">
            <v>890328637</v>
          </cell>
          <cell r="B6789" t="str">
            <v>BRONCES DUQUE LTDA</v>
          </cell>
        </row>
        <row r="6790">
          <cell r="A6790">
            <v>890328729</v>
          </cell>
          <cell r="B6790" t="str">
            <v>INVERSIONES SANTA LUCIA Y CIA</v>
          </cell>
        </row>
        <row r="6791">
          <cell r="A6791">
            <v>890328897</v>
          </cell>
          <cell r="B6791" t="str">
            <v>NOVEDADES TIBER LTDA</v>
          </cell>
        </row>
        <row r="6792">
          <cell r="A6792">
            <v>890329223</v>
          </cell>
          <cell r="B6792" t="str">
            <v>EQUIPELCO S A</v>
          </cell>
        </row>
        <row r="6793">
          <cell r="A6793">
            <v>890329839</v>
          </cell>
          <cell r="B6793" t="str">
            <v>ETAGRO Y CIA S EN C S</v>
          </cell>
        </row>
        <row r="6794">
          <cell r="A6794">
            <v>890329934</v>
          </cell>
          <cell r="B6794" t="str">
            <v>TALLER INDUSTRIAL LTDA</v>
          </cell>
        </row>
        <row r="6795">
          <cell r="A6795">
            <v>890330031</v>
          </cell>
          <cell r="B6795" t="str">
            <v>OSPINA Y ASOCIADOS LTDA</v>
          </cell>
        </row>
        <row r="6796">
          <cell r="A6796">
            <v>890330122</v>
          </cell>
          <cell r="B6796" t="str">
            <v>ASOCIACION LA GRAN ALTERNATIV</v>
          </cell>
        </row>
        <row r="6797">
          <cell r="A6797">
            <v>890330338</v>
          </cell>
          <cell r="B6797" t="str">
            <v>COLLAZOS LOZANO Y CIA SCS</v>
          </cell>
        </row>
        <row r="6798">
          <cell r="A6798">
            <v>890330898</v>
          </cell>
          <cell r="B6798" t="str">
            <v>PLOVAL S A</v>
          </cell>
        </row>
        <row r="6799">
          <cell r="A6799">
            <v>890330972</v>
          </cell>
          <cell r="B6799" t="str">
            <v>FERRETERIA PASOANCHO LTDA</v>
          </cell>
        </row>
        <row r="6800">
          <cell r="A6800">
            <v>890330980</v>
          </cell>
          <cell r="B6800" t="str">
            <v>FERRETERIA SERVITORNO LTDA</v>
          </cell>
        </row>
        <row r="6801">
          <cell r="A6801">
            <v>890331100</v>
          </cell>
          <cell r="B6801" t="str">
            <v>RODAMIENTOS INDUSTRIALES DE O</v>
          </cell>
        </row>
        <row r="6802">
          <cell r="A6802">
            <v>890331389</v>
          </cell>
          <cell r="B6802" t="str">
            <v>CV SEGURIDAD DIVISAR LTDA</v>
          </cell>
        </row>
        <row r="6803">
          <cell r="A6803">
            <v>890331426</v>
          </cell>
          <cell r="B6803" t="str">
            <v>ADIELA DE LOMBANA SA</v>
          </cell>
        </row>
        <row r="6804">
          <cell r="A6804">
            <v>890331446</v>
          </cell>
          <cell r="B6804" t="str">
            <v>ALUMINIOS LTDA</v>
          </cell>
        </row>
        <row r="6805">
          <cell r="A6805">
            <v>890331883</v>
          </cell>
          <cell r="B6805" t="str">
            <v>ORQUIDEAS DEL VALLE LTDA</v>
          </cell>
        </row>
        <row r="6806">
          <cell r="A6806">
            <v>890331931</v>
          </cell>
          <cell r="B6806" t="str">
            <v>ARIAS PEREZ Y CIA  LTDA</v>
          </cell>
        </row>
        <row r="6807">
          <cell r="A6807">
            <v>890331986</v>
          </cell>
          <cell r="B6807" t="str">
            <v>ASOCIACION DE INGENIEROS DEL</v>
          </cell>
        </row>
        <row r="6808">
          <cell r="A6808">
            <v>890332044</v>
          </cell>
          <cell r="B6808" t="str">
            <v>HOTEL TONE</v>
          </cell>
        </row>
        <row r="6809">
          <cell r="A6809">
            <v>890332217</v>
          </cell>
          <cell r="B6809" t="str">
            <v>CAFE COLOR SA</v>
          </cell>
        </row>
        <row r="6810">
          <cell r="A6810">
            <v>890332834</v>
          </cell>
          <cell r="B6810" t="str">
            <v>DISTRIBUIDORA LA FERIA DE LAS</v>
          </cell>
        </row>
        <row r="6811">
          <cell r="A6811">
            <v>890333023</v>
          </cell>
          <cell r="B6811" t="str">
            <v>SIDERURGICA DEL OCCIDENTE S A</v>
          </cell>
        </row>
        <row r="6812">
          <cell r="A6812">
            <v>890352698</v>
          </cell>
          <cell r="B6812" t="str">
            <v>LAFAYETTE S A</v>
          </cell>
        </row>
        <row r="6813">
          <cell r="A6813">
            <v>890365236</v>
          </cell>
          <cell r="B6813" t="str">
            <v>HARIMAR S A</v>
          </cell>
        </row>
        <row r="6814">
          <cell r="A6814">
            <v>890380007</v>
          </cell>
          <cell r="B6814" t="str">
            <v>MUNICIPIO DE PALMIRA VALLE DE</v>
          </cell>
        </row>
        <row r="6815">
          <cell r="A6815">
            <v>890399000</v>
          </cell>
          <cell r="B6815" t="str">
            <v>BENEMERITO CUERPO DE BOMBEROS</v>
          </cell>
        </row>
        <row r="6816">
          <cell r="A6816">
            <v>890399001</v>
          </cell>
          <cell r="B6816" t="str">
            <v>CAMARA DE COMERCIO DE CALI</v>
          </cell>
        </row>
        <row r="6817">
          <cell r="A6817">
            <v>890399002</v>
          </cell>
          <cell r="B6817" t="str">
            <v>CORPORACION AUTONOMA REGIONAL</v>
          </cell>
        </row>
        <row r="6818">
          <cell r="A6818">
            <v>890399003</v>
          </cell>
          <cell r="B6818" t="str">
            <v>EMCALI E I C E   E S P</v>
          </cell>
        </row>
        <row r="6819">
          <cell r="A6819">
            <v>890399010</v>
          </cell>
          <cell r="B6819" t="str">
            <v>UNIVERSIDAD DEL VALLE</v>
          </cell>
        </row>
        <row r="6820">
          <cell r="A6820">
            <v>890399011</v>
          </cell>
          <cell r="B6820" t="str">
            <v>MUNICIPIO DE SANTIAGO DE CALI</v>
          </cell>
        </row>
        <row r="6821">
          <cell r="A6821">
            <v>890399012</v>
          </cell>
          <cell r="B6821" t="str">
            <v>INDUSTRIA DE LICORES DEL VALL</v>
          </cell>
        </row>
        <row r="6822">
          <cell r="A6822">
            <v>890399025</v>
          </cell>
          <cell r="B6822" t="str">
            <v>TESORERIA MUNICIPAL YUMBO</v>
          </cell>
        </row>
        <row r="6823">
          <cell r="A6823">
            <v>890399029</v>
          </cell>
          <cell r="B6823" t="str">
            <v>GOBERNACION DEL VALLE DEL CAU</v>
          </cell>
        </row>
        <row r="6824">
          <cell r="A6824">
            <v>890399030</v>
          </cell>
          <cell r="B6824" t="str">
            <v>ENSIRVA E S P</v>
          </cell>
        </row>
        <row r="6825">
          <cell r="A6825">
            <v>890399032</v>
          </cell>
          <cell r="B6825" t="str">
            <v>ACUAVALLE</v>
          </cell>
        </row>
        <row r="6826">
          <cell r="A6826">
            <v>890500446</v>
          </cell>
          <cell r="B6826" t="str">
            <v>COOPERATIVA DE TRANSPORTADORE</v>
          </cell>
        </row>
        <row r="6827">
          <cell r="A6827">
            <v>890600020</v>
          </cell>
          <cell r="B6827" t="str">
            <v>AUTOFUSA S A</v>
          </cell>
        </row>
        <row r="6828">
          <cell r="A6828">
            <v>890700189</v>
          </cell>
          <cell r="B6828" t="str">
            <v>COOPERATIVA DE TRANSPORTES VE</v>
          </cell>
        </row>
        <row r="6829">
          <cell r="A6829">
            <v>890700476</v>
          </cell>
          <cell r="B6829" t="str">
            <v>TRANSPORTE RAPIDO TOLIMA</v>
          </cell>
        </row>
        <row r="6830">
          <cell r="A6830">
            <v>890704196</v>
          </cell>
          <cell r="B6830" t="str">
            <v>AEROVIAS DE INTEGRACION REGIO</v>
          </cell>
        </row>
        <row r="6831">
          <cell r="A6831">
            <v>890704536</v>
          </cell>
          <cell r="B6831" t="str">
            <v>CORPORACION AUTONOMA REGIONAL</v>
          </cell>
        </row>
        <row r="6832">
          <cell r="A6832">
            <v>890706022</v>
          </cell>
          <cell r="B6832" t="str">
            <v>EMPRESARIOS DE APUESTAS PERMA</v>
          </cell>
        </row>
        <row r="6833">
          <cell r="A6833">
            <v>890800256</v>
          </cell>
          <cell r="B6833" t="str">
            <v>EMPRESA ARAUCA</v>
          </cell>
        </row>
        <row r="6834">
          <cell r="A6834">
            <v>890800301</v>
          </cell>
          <cell r="B6834" t="str">
            <v>COOPERATIVA MULTIACTIVA DE TR</v>
          </cell>
        </row>
        <row r="6835">
          <cell r="A6835">
            <v>890800303</v>
          </cell>
          <cell r="B6835" t="str">
            <v>FLOTA OSPINA SANABRIA Y CIA S</v>
          </cell>
        </row>
        <row r="6836">
          <cell r="A6836">
            <v>890800788</v>
          </cell>
          <cell r="B6836" t="str">
            <v>SUMATEC SA</v>
          </cell>
        </row>
        <row r="6837">
          <cell r="A6837">
            <v>890801298</v>
          </cell>
          <cell r="B6837" t="str">
            <v>TRANSPORTES LA NUBIA LTDA</v>
          </cell>
        </row>
        <row r="6838">
          <cell r="A6838">
            <v>890807213</v>
          </cell>
          <cell r="B6838" t="str">
            <v>ALMACEN PARIS S  A</v>
          </cell>
        </row>
        <row r="6839">
          <cell r="A6839">
            <v>890900024</v>
          </cell>
          <cell r="B6839" t="str">
            <v>CADENALCO</v>
          </cell>
        </row>
        <row r="6840">
          <cell r="A6840">
            <v>890900076</v>
          </cell>
          <cell r="B6840" t="str">
            <v>CINE COLOMBIA S A</v>
          </cell>
        </row>
        <row r="6841">
          <cell r="A6841">
            <v>890900081</v>
          </cell>
          <cell r="B6841" t="str">
            <v>AUTOLARTE S A</v>
          </cell>
        </row>
        <row r="6842">
          <cell r="A6842">
            <v>890900281</v>
          </cell>
          <cell r="B6842" t="str">
            <v>INDUSTRIAS HACEB S  A</v>
          </cell>
        </row>
        <row r="6843">
          <cell r="A6843">
            <v>890900286</v>
          </cell>
          <cell r="B6843" t="str">
            <v>TUNEL DE OCCIDENTE</v>
          </cell>
        </row>
        <row r="6844">
          <cell r="A6844">
            <v>890900307</v>
          </cell>
          <cell r="B6844" t="str">
            <v>IMUSA S A</v>
          </cell>
        </row>
        <row r="6845">
          <cell r="A6845">
            <v>890900431</v>
          </cell>
          <cell r="B6845" t="str">
            <v>INDUSTRIAS KENT Y SORRENTO S</v>
          </cell>
        </row>
        <row r="6846">
          <cell r="A6846">
            <v>890900441</v>
          </cell>
          <cell r="B6846" t="str">
            <v>INDUCERRA LTDA</v>
          </cell>
        </row>
        <row r="6847">
          <cell r="A6847">
            <v>890900443</v>
          </cell>
          <cell r="B6847" t="str">
            <v>INDUSTRIAS CONCRETODL LTDA</v>
          </cell>
        </row>
        <row r="6848">
          <cell r="A6848">
            <v>890900608</v>
          </cell>
          <cell r="B6848" t="str">
            <v>ALMACENES EXITO S A</v>
          </cell>
        </row>
        <row r="6849">
          <cell r="A6849">
            <v>890900652</v>
          </cell>
          <cell r="B6849" t="str">
            <v>INVESA SA</v>
          </cell>
        </row>
        <row r="6850">
          <cell r="A6850">
            <v>890900842</v>
          </cell>
          <cell r="B6850" t="str">
            <v>COMFENALCO MEDELLIN</v>
          </cell>
        </row>
        <row r="6851">
          <cell r="A6851">
            <v>890901110</v>
          </cell>
          <cell r="B6851" t="str">
            <v>CONCRETODO S  A</v>
          </cell>
        </row>
        <row r="6852">
          <cell r="A6852">
            <v>890901218</v>
          </cell>
          <cell r="B6852" t="str">
            <v>TANIA S A</v>
          </cell>
        </row>
        <row r="6853">
          <cell r="A6853">
            <v>890901352</v>
          </cell>
          <cell r="B6853" t="str">
            <v>EL COLOMBIANO</v>
          </cell>
        </row>
        <row r="6854">
          <cell r="A6854">
            <v>890901473</v>
          </cell>
          <cell r="B6854" t="str">
            <v>FARMACIA PASTEUR S A</v>
          </cell>
        </row>
        <row r="6855">
          <cell r="A6855">
            <v>890902875</v>
          </cell>
          <cell r="B6855" t="str">
            <v>TRANSPORTES RAPIDO OCHOA S  A</v>
          </cell>
        </row>
        <row r="6856">
          <cell r="A6856">
            <v>890903024</v>
          </cell>
          <cell r="B6856" t="str">
            <v>COMERCIAL INTERNACIONAL DE EQ</v>
          </cell>
        </row>
        <row r="6857">
          <cell r="A6857">
            <v>890903397</v>
          </cell>
          <cell r="B6857" t="str">
            <v>CIA DEL HOTEL NUTIBARA S A</v>
          </cell>
        </row>
        <row r="6858">
          <cell r="A6858">
            <v>890903407</v>
          </cell>
          <cell r="B6858" t="str">
            <v>COMPANIA SURAMERICANA DE SEGU</v>
          </cell>
        </row>
        <row r="6859">
          <cell r="A6859">
            <v>890903775</v>
          </cell>
          <cell r="B6859" t="str">
            <v>SAM</v>
          </cell>
        </row>
        <row r="6860">
          <cell r="A6860">
            <v>890903790</v>
          </cell>
          <cell r="B6860" t="str">
            <v>GRUPO DE INVERSIONES SURAMERI</v>
          </cell>
        </row>
        <row r="6861">
          <cell r="A6861">
            <v>890903937</v>
          </cell>
          <cell r="B6861" t="str">
            <v>BANCO CORPBANCA COLOMBIA SA</v>
          </cell>
        </row>
        <row r="6862">
          <cell r="A6862">
            <v>890903938</v>
          </cell>
          <cell r="B6862" t="str">
            <v>BANCOLOMBIA</v>
          </cell>
        </row>
        <row r="6863">
          <cell r="A6863">
            <v>890903939</v>
          </cell>
          <cell r="B6863" t="str">
            <v>POSTOBON S A</v>
          </cell>
        </row>
        <row r="6864">
          <cell r="A6864">
            <v>890904713</v>
          </cell>
          <cell r="B6864" t="str">
            <v>COORDINADORA MERCANTIL SA</v>
          </cell>
        </row>
        <row r="6865">
          <cell r="A6865">
            <v>890904996</v>
          </cell>
          <cell r="B6865" t="str">
            <v>EMPRESAS PUBLICAS DE MEDELLIN</v>
          </cell>
        </row>
        <row r="6866">
          <cell r="A6866">
            <v>890905065</v>
          </cell>
          <cell r="B6866" t="str">
            <v>EDATEL</v>
          </cell>
        </row>
        <row r="6867">
          <cell r="A6867">
            <v>890905211</v>
          </cell>
          <cell r="B6867" t="str">
            <v>MUNICIPIO DE MEDELLIN</v>
          </cell>
        </row>
        <row r="6868">
          <cell r="A6868">
            <v>890906465</v>
          </cell>
          <cell r="B6868" t="str">
            <v>JAUMBE LTDA</v>
          </cell>
        </row>
        <row r="6869">
          <cell r="A6869">
            <v>890907290</v>
          </cell>
          <cell r="B6869" t="str">
            <v>EDS ESSO POBLADO</v>
          </cell>
        </row>
        <row r="6870">
          <cell r="A6870">
            <v>890907681</v>
          </cell>
          <cell r="B6870" t="str">
            <v>COMERCIAL DE EMPAQUES Y PAPEL</v>
          </cell>
        </row>
        <row r="6871">
          <cell r="A6871">
            <v>890908901</v>
          </cell>
          <cell r="B6871" t="str">
            <v>AGREGADOS GARANTIZADOS DEL NO</v>
          </cell>
        </row>
        <row r="6872">
          <cell r="A6872">
            <v>890910430</v>
          </cell>
          <cell r="B6872" t="str">
            <v>ACES</v>
          </cell>
        </row>
        <row r="6873">
          <cell r="A6873">
            <v>890910469</v>
          </cell>
          <cell r="B6873" t="str">
            <v>MANGUERAS Y BANDAS</v>
          </cell>
        </row>
        <row r="6874">
          <cell r="A6874">
            <v>890910948</v>
          </cell>
          <cell r="B6874" t="str">
            <v>AEROMEDELLIN DE VIAJES S A</v>
          </cell>
        </row>
        <row r="6875">
          <cell r="A6875">
            <v>890911431</v>
          </cell>
          <cell r="B6875" t="str">
            <v>ORGANIZACION CONINZA Y RAMON</v>
          </cell>
        </row>
        <row r="6876">
          <cell r="A6876">
            <v>890912221</v>
          </cell>
          <cell r="B6876" t="str">
            <v>P C A PRODUCT Y COMERCIALIZAD</v>
          </cell>
        </row>
        <row r="6877">
          <cell r="A6877">
            <v>890912696</v>
          </cell>
          <cell r="B6877" t="str">
            <v>INDUSTRIAS FERROPLAS</v>
          </cell>
        </row>
        <row r="6878">
          <cell r="A6878">
            <v>890913341</v>
          </cell>
          <cell r="B6878" t="str">
            <v>CONAVI</v>
          </cell>
        </row>
        <row r="6879">
          <cell r="A6879">
            <v>890913459</v>
          </cell>
          <cell r="B6879" t="str">
            <v>MOTORAN LTDA</v>
          </cell>
        </row>
        <row r="6880">
          <cell r="A6880">
            <v>890913641</v>
          </cell>
          <cell r="B6880" t="str">
            <v>JARBET LTDA</v>
          </cell>
        </row>
        <row r="6881">
          <cell r="A6881">
            <v>890913861</v>
          </cell>
          <cell r="B6881" t="str">
            <v>CI UNIFORMES INDUSTRIALES S A</v>
          </cell>
        </row>
        <row r="6882">
          <cell r="A6882">
            <v>890914515</v>
          </cell>
          <cell r="B6882" t="str">
            <v>SOCODA S  A</v>
          </cell>
        </row>
        <row r="6883">
          <cell r="A6883">
            <v>890915686</v>
          </cell>
          <cell r="B6883" t="str">
            <v>AUTOLLANTAS NUTIBARA S A</v>
          </cell>
        </row>
        <row r="6884">
          <cell r="A6884">
            <v>890915983</v>
          </cell>
          <cell r="B6884" t="str">
            <v>CENTRAL DE MANGUERAS LTDA</v>
          </cell>
        </row>
        <row r="6885">
          <cell r="A6885">
            <v>890916819</v>
          </cell>
          <cell r="B6885" t="str">
            <v>DISTRIBUCIONES INDUSTRIALES L</v>
          </cell>
        </row>
        <row r="6886">
          <cell r="A6886">
            <v>890918929</v>
          </cell>
          <cell r="B6886" t="str">
            <v>IMPAC S A</v>
          </cell>
        </row>
        <row r="6887">
          <cell r="A6887">
            <v>890919912</v>
          </cell>
          <cell r="B6887" t="str">
            <v>R Y R ASOCIADOS S A</v>
          </cell>
        </row>
        <row r="6888">
          <cell r="A6888">
            <v>890920043</v>
          </cell>
          <cell r="B6888" t="str">
            <v>TENNIS S A</v>
          </cell>
        </row>
        <row r="6889">
          <cell r="A6889">
            <v>890921016</v>
          </cell>
          <cell r="B6889" t="str">
            <v>SERVITAXI LTDA</v>
          </cell>
        </row>
        <row r="6890">
          <cell r="A6890">
            <v>890922779</v>
          </cell>
          <cell r="B6890" t="str">
            <v>COLOMBIANA DE BLOQUES LTDA</v>
          </cell>
        </row>
        <row r="6891">
          <cell r="A6891">
            <v>890923691</v>
          </cell>
          <cell r="B6891" t="str">
            <v>RODRIGUEZ Y LONDONO SA</v>
          </cell>
        </row>
        <row r="6892">
          <cell r="A6892">
            <v>890924126</v>
          </cell>
          <cell r="B6892" t="str">
            <v>CONSTRUCTORES HENAO PATINO LT</v>
          </cell>
        </row>
        <row r="6893">
          <cell r="A6893">
            <v>890924167</v>
          </cell>
          <cell r="B6893" t="str">
            <v>C I HERMECO S  A</v>
          </cell>
        </row>
        <row r="6894">
          <cell r="A6894">
            <v>890925006</v>
          </cell>
          <cell r="B6894" t="str">
            <v>TRIPLEX DECORACION Y MAYERIAL</v>
          </cell>
        </row>
        <row r="6895">
          <cell r="A6895">
            <v>890925394</v>
          </cell>
          <cell r="B6895" t="str">
            <v>CONALQUIPO LTDA</v>
          </cell>
        </row>
        <row r="6896">
          <cell r="A6896">
            <v>890927100</v>
          </cell>
          <cell r="B6896" t="str">
            <v>ALUZIA LTDA</v>
          </cell>
        </row>
        <row r="6897">
          <cell r="A6897">
            <v>890929877</v>
          </cell>
          <cell r="B6897" t="str">
            <v>PROVEEMOS S.A.</v>
          </cell>
        </row>
        <row r="6898">
          <cell r="A6898">
            <v>890929922</v>
          </cell>
          <cell r="B6898" t="str">
            <v>TIENDAS LTDA FERRETERIA</v>
          </cell>
        </row>
        <row r="6899">
          <cell r="A6899">
            <v>890930545</v>
          </cell>
          <cell r="B6899" t="str">
            <v>OBRAS CIVILES Y MINERIA DE CO</v>
          </cell>
        </row>
        <row r="6900">
          <cell r="A6900">
            <v>890931459</v>
          </cell>
          <cell r="B6900" t="str">
            <v>FECON LTDA</v>
          </cell>
        </row>
        <row r="6901">
          <cell r="A6901">
            <v>890931654</v>
          </cell>
          <cell r="B6901" t="str">
            <v>CI OCEANOS S  A</v>
          </cell>
        </row>
        <row r="6902">
          <cell r="A6902">
            <v>890931986</v>
          </cell>
          <cell r="B6902" t="str">
            <v>SOMOS LLANTAS</v>
          </cell>
        </row>
        <row r="6903">
          <cell r="A6903">
            <v>890932389</v>
          </cell>
          <cell r="B6903" t="str">
            <v>FERRASA S A</v>
          </cell>
        </row>
        <row r="6904">
          <cell r="A6904">
            <v>890933199</v>
          </cell>
          <cell r="B6904" t="str">
            <v>PORTICOS INGENIEROS CIVILES S</v>
          </cell>
        </row>
        <row r="6905">
          <cell r="A6905">
            <v>890934211</v>
          </cell>
          <cell r="B6905" t="str">
            <v>EQUIPOS PARA INGENIERIA CIVIL</v>
          </cell>
        </row>
        <row r="6906">
          <cell r="A6906">
            <v>890938519</v>
          </cell>
          <cell r="B6906" t="str">
            <v>FERRETERIA VELEZ M LTDA</v>
          </cell>
        </row>
        <row r="6907">
          <cell r="A6907">
            <v>890941242</v>
          </cell>
          <cell r="B6907" t="str">
            <v>MISCELANEA F C</v>
          </cell>
        </row>
        <row r="6908">
          <cell r="A6908">
            <v>890941567</v>
          </cell>
          <cell r="B6908" t="str">
            <v>SOLDADURAS INDUSTRIALES SAS</v>
          </cell>
        </row>
        <row r="6909">
          <cell r="A6909">
            <v>891000159</v>
          </cell>
          <cell r="B6909" t="str">
            <v>INVERSIONES DE LA OSSA TRANSP</v>
          </cell>
        </row>
        <row r="6910">
          <cell r="A6910">
            <v>891100279</v>
          </cell>
          <cell r="B6910" t="str">
            <v>COOPERATIVA DE MOTORISTAS DEL</v>
          </cell>
        </row>
        <row r="6911">
          <cell r="A6911">
            <v>891100299</v>
          </cell>
          <cell r="B6911" t="str">
            <v>COOTRANSHUILA</v>
          </cell>
        </row>
        <row r="6912">
          <cell r="A6912">
            <v>891100556</v>
          </cell>
          <cell r="B6912" t="str">
            <v>COOMOTOR FLORENCIA LTDA</v>
          </cell>
        </row>
        <row r="6913">
          <cell r="A6913">
            <v>891100772</v>
          </cell>
          <cell r="B6913" t="str">
            <v>FLOTA HUILA S A</v>
          </cell>
        </row>
        <row r="6914">
          <cell r="A6914">
            <v>891100816</v>
          </cell>
          <cell r="B6914" t="str">
            <v>COOTRANSGAR LTDA</v>
          </cell>
        </row>
        <row r="6915">
          <cell r="A6915">
            <v>891101158</v>
          </cell>
          <cell r="B6915" t="str">
            <v>COOCENTRAL</v>
          </cell>
        </row>
        <row r="6916">
          <cell r="A6916">
            <v>891101201</v>
          </cell>
          <cell r="B6916" t="str">
            <v>COOPERATIVA DE TRANSPORTE DE</v>
          </cell>
        </row>
        <row r="6917">
          <cell r="A6917">
            <v>891101282</v>
          </cell>
          <cell r="B6917" t="str">
            <v>COOTRANSBOYANA LTDA</v>
          </cell>
        </row>
        <row r="6918">
          <cell r="A6918">
            <v>891101577</v>
          </cell>
          <cell r="B6918" t="str">
            <v>ALCANOS DE COLOMBIA S A E S P</v>
          </cell>
        </row>
        <row r="6919">
          <cell r="A6919">
            <v>891101991</v>
          </cell>
          <cell r="B6919" t="str">
            <v>ALVARO SANTOFIMIO E HIJOS Y C</v>
          </cell>
        </row>
        <row r="6920">
          <cell r="A6920">
            <v>891102691</v>
          </cell>
          <cell r="B6920" t="str">
            <v>SURTI ELECTRICOS LTDA</v>
          </cell>
        </row>
        <row r="6921">
          <cell r="A6921">
            <v>891103875</v>
          </cell>
          <cell r="B6921" t="str">
            <v>CUERPO DE BOMBEROS VOLUNTARIO</v>
          </cell>
        </row>
        <row r="6922">
          <cell r="A6922">
            <v>891104266</v>
          </cell>
          <cell r="B6922" t="str">
            <v>CIAL TOVAR Y GALINDO EDS LLAN</v>
          </cell>
        </row>
        <row r="6923">
          <cell r="A6923">
            <v>891104420</v>
          </cell>
          <cell r="B6923" t="str">
            <v>FERRETERIA CENTRAL LTDA</v>
          </cell>
        </row>
        <row r="6924">
          <cell r="A6924">
            <v>891104558</v>
          </cell>
          <cell r="B6924" t="str">
            <v>TRANSPORTES EXPRESO LA GAITAN</v>
          </cell>
        </row>
        <row r="6925">
          <cell r="A6925">
            <v>891104681</v>
          </cell>
          <cell r="B6925" t="str">
            <v>CENTRO AGROINDUSTRIAL Y DE EX</v>
          </cell>
        </row>
        <row r="6926">
          <cell r="A6926">
            <v>891111111</v>
          </cell>
          <cell r="B6926" t="str">
            <v>ASOCIACION MUTUAL DESERVICIOS</v>
          </cell>
        </row>
        <row r="6927">
          <cell r="A6927">
            <v>891180000</v>
          </cell>
          <cell r="B6927" t="str">
            <v>CAMARA DE COMERCIO DE NEIVA</v>
          </cell>
        </row>
        <row r="6928">
          <cell r="A6928">
            <v>891180001</v>
          </cell>
          <cell r="B6928" t="str">
            <v>ELECTRIFICADORA DEL HUILA SA</v>
          </cell>
        </row>
        <row r="6929">
          <cell r="A6929">
            <v>891180008</v>
          </cell>
          <cell r="B6929" t="str">
            <v>CAJA DE COMPENSACION FAMILIAR</v>
          </cell>
        </row>
        <row r="6930">
          <cell r="A6930">
            <v>891180065</v>
          </cell>
          <cell r="B6930" t="str">
            <v>EMPRESA SOCIAL DEL ESTADO HOS</v>
          </cell>
        </row>
        <row r="6931">
          <cell r="A6931">
            <v>891180176</v>
          </cell>
          <cell r="B6931" t="str">
            <v>MUNICIPIO DE GIGANTE</v>
          </cell>
        </row>
        <row r="6932">
          <cell r="A6932">
            <v>891180194</v>
          </cell>
          <cell r="B6932" t="str">
            <v>MUNICIPIO PAICOL</v>
          </cell>
        </row>
        <row r="6933">
          <cell r="A6933">
            <v>891180262</v>
          </cell>
          <cell r="B6933" t="str">
            <v>CRUZ ROJA COLOMBIAN SEC HUILA</v>
          </cell>
        </row>
        <row r="6934">
          <cell r="A6934">
            <v>891190000</v>
          </cell>
          <cell r="B6934" t="str">
            <v>COOPERATIVA TRANSPORTADORA GA</v>
          </cell>
        </row>
        <row r="6935">
          <cell r="A6935">
            <v>891200035</v>
          </cell>
          <cell r="B6935" t="str">
            <v>EXPRESO SAN JUAN DE PASTO SA</v>
          </cell>
        </row>
        <row r="6936">
          <cell r="A6936">
            <v>891200282</v>
          </cell>
          <cell r="B6936" t="str">
            <v>CECILIA PAYAN LTDA</v>
          </cell>
        </row>
        <row r="6937">
          <cell r="A6937">
            <v>891200287</v>
          </cell>
          <cell r="B6937" t="str">
            <v>COOPERATIVA ESPECIALIZADA SUP</v>
          </cell>
        </row>
        <row r="6938">
          <cell r="A6938">
            <v>891200645</v>
          </cell>
          <cell r="B6938" t="str">
            <v>TRANSIPIALES SA</v>
          </cell>
        </row>
        <row r="6939">
          <cell r="A6939">
            <v>891201796</v>
          </cell>
          <cell r="B6939" t="str">
            <v>COOPERATIVA DE TRANSPORTES DE</v>
          </cell>
        </row>
        <row r="6940">
          <cell r="A6940">
            <v>891300059</v>
          </cell>
          <cell r="B6940" t="str">
            <v>COOPERATIVA TRANSPORTADORES P</v>
          </cell>
        </row>
        <row r="6941">
          <cell r="A6941">
            <v>891300584</v>
          </cell>
          <cell r="B6941" t="str">
            <v>ORG COMERCIAl HERMANOS OCHOA</v>
          </cell>
        </row>
        <row r="6942">
          <cell r="A6942">
            <v>891300733</v>
          </cell>
          <cell r="B6942" t="str">
            <v>COOPERATIVA DE TRANSPORTES CI</v>
          </cell>
        </row>
        <row r="6943">
          <cell r="A6943">
            <v>891300973</v>
          </cell>
          <cell r="B6943" t="str">
            <v>LIDAGAS S A EMPRESA DE SERVIC</v>
          </cell>
        </row>
        <row r="6944">
          <cell r="A6944">
            <v>891302008</v>
          </cell>
          <cell r="B6944" t="str">
            <v>EDS LA GLORIETA</v>
          </cell>
        </row>
        <row r="6945">
          <cell r="A6945">
            <v>891303212</v>
          </cell>
          <cell r="B6945" t="str">
            <v>FEDUSE S A</v>
          </cell>
        </row>
        <row r="6946">
          <cell r="A6946">
            <v>891303834</v>
          </cell>
          <cell r="B6946" t="str">
            <v>AFILIADOS PALMIRA S A</v>
          </cell>
        </row>
        <row r="6947">
          <cell r="A6947">
            <v>891304849</v>
          </cell>
          <cell r="B6947" t="str">
            <v>INGENIERIA  MAQUINARIA Y EQUI</v>
          </cell>
        </row>
        <row r="6948">
          <cell r="A6948">
            <v>891304904</v>
          </cell>
          <cell r="B6948" t="str">
            <v>PUNTOS RAPIDOS BOGOTA LTDA</v>
          </cell>
        </row>
        <row r="6949">
          <cell r="A6949">
            <v>891380007</v>
          </cell>
          <cell r="B6949" t="str">
            <v>MUNICIPIO DE PALMIRA VALLE DE</v>
          </cell>
        </row>
        <row r="6950">
          <cell r="A6950">
            <v>891380033</v>
          </cell>
          <cell r="B6950" t="str">
            <v>MUNICIPIO DE GUADALAJARA DE B</v>
          </cell>
        </row>
        <row r="6951">
          <cell r="A6951">
            <v>891380038</v>
          </cell>
          <cell r="B6951" t="str">
            <v>MUNICIPIO DE CANDELARIA</v>
          </cell>
        </row>
        <row r="6952">
          <cell r="A6952">
            <v>891380070</v>
          </cell>
          <cell r="B6952" t="str">
            <v>HOSPITAL DEL ROSARIO EMPRESA</v>
          </cell>
        </row>
        <row r="6953">
          <cell r="A6953">
            <v>891380089</v>
          </cell>
          <cell r="B6953" t="str">
            <v>MUNICIPIO DE SAN JUAN BAUTIST</v>
          </cell>
        </row>
        <row r="6954">
          <cell r="A6954">
            <v>891400089</v>
          </cell>
          <cell r="B6954" t="str">
            <v>COOPERATIVA INTEGRAL DE CHOFE</v>
          </cell>
        </row>
        <row r="6955">
          <cell r="A6955">
            <v>891400343</v>
          </cell>
          <cell r="B6955" t="str">
            <v>TRANSPORTE DE ENCOMIENDAS TAX</v>
          </cell>
        </row>
        <row r="6956">
          <cell r="A6956">
            <v>891401824</v>
          </cell>
          <cell r="B6956" t="str">
            <v>DISTRILLANTAS LTDA</v>
          </cell>
        </row>
        <row r="6957">
          <cell r="A6957">
            <v>891408031</v>
          </cell>
          <cell r="B6957" t="str">
            <v>CRUZ ROJA COLOMBIANA</v>
          </cell>
        </row>
        <row r="6958">
          <cell r="A6958">
            <v>891408584</v>
          </cell>
          <cell r="B6958" t="str">
            <v>FRISBY SA</v>
          </cell>
        </row>
        <row r="6959">
          <cell r="A6959">
            <v>891408631</v>
          </cell>
          <cell r="B6959" t="str">
            <v>METALES DE RISARALDA LTDA</v>
          </cell>
        </row>
        <row r="6960">
          <cell r="A6960">
            <v>891409156</v>
          </cell>
          <cell r="B6960" t="str">
            <v>TECNODIESEL SAS</v>
          </cell>
        </row>
        <row r="6961">
          <cell r="A6961">
            <v>891409291</v>
          </cell>
          <cell r="B6961" t="str">
            <v>EVE DISTRIBUCIONES S A</v>
          </cell>
        </row>
        <row r="6962">
          <cell r="A6962">
            <v>891409311</v>
          </cell>
          <cell r="B6962" t="str">
            <v>RIVELINO LTDA</v>
          </cell>
        </row>
        <row r="6963">
          <cell r="A6963">
            <v>891409811</v>
          </cell>
          <cell r="B6963" t="str">
            <v>JESUS SALAZAR SUCS LTDA</v>
          </cell>
        </row>
        <row r="6964">
          <cell r="A6964">
            <v>891410635</v>
          </cell>
          <cell r="B6964" t="str">
            <v>CATERCOL LTDA</v>
          </cell>
        </row>
        <row r="6965">
          <cell r="A6965">
            <v>891411166</v>
          </cell>
          <cell r="B6965" t="str">
            <v>R R  EDITORES  RAMIREZ Y RAMI</v>
          </cell>
        </row>
        <row r="6966">
          <cell r="A6966">
            <v>891411936</v>
          </cell>
          <cell r="B6966" t="str">
            <v>RECTIFICADORA COMERCIAL LTDA</v>
          </cell>
        </row>
        <row r="6967">
          <cell r="A6967">
            <v>891412733</v>
          </cell>
          <cell r="B6967" t="str">
            <v>REPUESTOS MAZDA LUV LTDA</v>
          </cell>
        </row>
        <row r="6968">
          <cell r="A6968">
            <v>891413010</v>
          </cell>
          <cell r="B6968" t="str">
            <v>CENTRIFUGOS CONCISA LTDA</v>
          </cell>
        </row>
        <row r="6969">
          <cell r="A6969">
            <v>891480000</v>
          </cell>
          <cell r="B6969" t="str">
            <v>COMFAMILIAR RISARALDA</v>
          </cell>
        </row>
        <row r="6970">
          <cell r="A6970">
            <v>891480030</v>
          </cell>
          <cell r="B6970" t="str">
            <v>MUNICIPIO DE PEREIRA SECRETAR</v>
          </cell>
        </row>
        <row r="6971">
          <cell r="A6971">
            <v>891500045</v>
          </cell>
          <cell r="B6971" t="str">
            <v>COOPERATIVA DE MOTORISTAS DEL</v>
          </cell>
        </row>
        <row r="6972">
          <cell r="A6972">
            <v>891500059</v>
          </cell>
          <cell r="B6972" t="str">
            <v>EMPAQUES DEL CAUCA SA</v>
          </cell>
        </row>
        <row r="6973">
          <cell r="A6973">
            <v>891500061</v>
          </cell>
          <cell r="B6973" t="str">
            <v>EMPRESA MUNICIPAL DE ENERGIA</v>
          </cell>
        </row>
        <row r="6974">
          <cell r="A6974">
            <v>891500090</v>
          </cell>
          <cell r="B6974" t="str">
            <v>HOTELES LTDA</v>
          </cell>
        </row>
        <row r="6975">
          <cell r="A6975">
            <v>891500182</v>
          </cell>
          <cell r="B6975" t="str">
            <v>CAJA COMPENSACION FAMILIAR DE</v>
          </cell>
        </row>
        <row r="6976">
          <cell r="A6976">
            <v>891500269</v>
          </cell>
          <cell r="B6976" t="str">
            <v>MUNICIPIO DE SANTANDER DE QUI</v>
          </cell>
        </row>
        <row r="6977">
          <cell r="A6977">
            <v>891500277</v>
          </cell>
          <cell r="B6977" t="str">
            <v>COOPERATIVA INTEGRAL DE TAXIS</v>
          </cell>
        </row>
        <row r="6978">
          <cell r="A6978">
            <v>891500551</v>
          </cell>
          <cell r="B6978" t="str">
            <v>SOCIEDAD TRANSPORTADORA DEL C</v>
          </cell>
        </row>
        <row r="6979">
          <cell r="A6979">
            <v>891500593</v>
          </cell>
          <cell r="B6979" t="str">
            <v>COOPERATIVA TRANSPORTADORA DE</v>
          </cell>
        </row>
        <row r="6980">
          <cell r="A6980">
            <v>891501885</v>
          </cell>
          <cell r="B6980" t="str">
            <v>CORPORACION AUTONOMA REGIONAL</v>
          </cell>
        </row>
        <row r="6981">
          <cell r="A6981">
            <v>891502289</v>
          </cell>
          <cell r="B6981" t="str">
            <v>S Y M LTDA</v>
          </cell>
        </row>
        <row r="6982">
          <cell r="A6982">
            <v>891502443</v>
          </cell>
          <cell r="B6982" t="str">
            <v>FERRETERIA MUNDIAL LTDA</v>
          </cell>
        </row>
        <row r="6983">
          <cell r="A6983">
            <v>891580016</v>
          </cell>
          <cell r="B6983" t="str">
            <v>DEPARTAMENTO DEL CAUCA</v>
          </cell>
        </row>
        <row r="6984">
          <cell r="A6984">
            <v>891700612</v>
          </cell>
          <cell r="B6984" t="str">
            <v>IROTAMA S A</v>
          </cell>
        </row>
        <row r="6985">
          <cell r="A6985">
            <v>891800045</v>
          </cell>
          <cell r="B6985" t="str">
            <v>COOPERATIVA DE TRANSPORTADORE</v>
          </cell>
        </row>
        <row r="6986">
          <cell r="A6986">
            <v>891800062</v>
          </cell>
          <cell r="B6986" t="str">
            <v>EL RAPIDO DUITAMA LTDA</v>
          </cell>
        </row>
        <row r="6987">
          <cell r="A6987">
            <v>891800075</v>
          </cell>
          <cell r="B6987" t="str">
            <v>FLOTA SUGAMUXI SA</v>
          </cell>
        </row>
        <row r="6988">
          <cell r="A6988">
            <v>891800111</v>
          </cell>
          <cell r="B6988" t="str">
            <v>DIACO S A</v>
          </cell>
        </row>
        <row r="6989">
          <cell r="A6989">
            <v>891800213</v>
          </cell>
          <cell r="B6989" t="str">
            <v>CAJA DE COMPENSACION FAMILIAR</v>
          </cell>
        </row>
        <row r="6990">
          <cell r="A6990">
            <v>891900254</v>
          </cell>
          <cell r="B6990" t="str">
            <v>COOPERATIVA DE TRANSPORTES</v>
          </cell>
        </row>
        <row r="6991">
          <cell r="A6991">
            <v>891900312</v>
          </cell>
          <cell r="B6991" t="str">
            <v>COOPERATIVA DE TRANSPORTADORE</v>
          </cell>
        </row>
        <row r="6992">
          <cell r="A6992">
            <v>891900366</v>
          </cell>
          <cell r="B6992" t="str">
            <v>COOTRANSCART LTDA</v>
          </cell>
        </row>
        <row r="6993">
          <cell r="A6993">
            <v>891901667</v>
          </cell>
          <cell r="B6993" t="str">
            <v>SALONICA S.A.</v>
          </cell>
        </row>
        <row r="6994">
          <cell r="A6994">
            <v>891901745</v>
          </cell>
          <cell r="B6994" t="str">
            <v>HOSPITAL SAN JOSE RESTREPO</v>
          </cell>
        </row>
        <row r="6995">
          <cell r="A6995">
            <v>891901981</v>
          </cell>
          <cell r="B6995" t="str">
            <v>KOKORIKO</v>
          </cell>
        </row>
        <row r="6996">
          <cell r="A6996">
            <v>891902805</v>
          </cell>
          <cell r="B6996" t="str">
            <v>MAZCO S A</v>
          </cell>
        </row>
        <row r="6997">
          <cell r="A6997">
            <v>891902947</v>
          </cell>
          <cell r="B6997" t="str">
            <v>EMPRESAS DE TELECOMUNICACIONE</v>
          </cell>
        </row>
        <row r="6998">
          <cell r="A6998">
            <v>891903394</v>
          </cell>
          <cell r="B6998" t="str">
            <v>ARIAS Y MILLAN</v>
          </cell>
        </row>
        <row r="6999">
          <cell r="A6999">
            <v>891903794</v>
          </cell>
          <cell r="B6999" t="str">
            <v>ESTACION DE SERVICIO LA SUPER</v>
          </cell>
        </row>
        <row r="7000">
          <cell r="A7000">
            <v>891903924</v>
          </cell>
          <cell r="B7000" t="str">
            <v>AUTOCENTRO LA VICTORIA LTDA</v>
          </cell>
        </row>
        <row r="7001">
          <cell r="A7001">
            <v>892300678</v>
          </cell>
          <cell r="B7001" t="str">
            <v>LA ECONOMIA DROGUERIA</v>
          </cell>
        </row>
        <row r="7002">
          <cell r="A7002">
            <v>892400525</v>
          </cell>
          <cell r="B7002" t="str">
            <v>INVERSIONES SALOMON LTDA</v>
          </cell>
        </row>
        <row r="7003">
          <cell r="A7003">
            <v>892400615</v>
          </cell>
          <cell r="B7003" t="str">
            <v>INVERSIONES MEDINA TRUJILLO S</v>
          </cell>
        </row>
        <row r="7004">
          <cell r="A7004">
            <v>899999007</v>
          </cell>
          <cell r="B7004" t="str">
            <v>SUPERINTENDENCIA DE NOTARIADO</v>
          </cell>
        </row>
        <row r="7005">
          <cell r="A7005">
            <v>899999023</v>
          </cell>
          <cell r="B7005" t="str">
            <v>TELECOM</v>
          </cell>
        </row>
        <row r="7006">
          <cell r="A7006">
            <v>899999034</v>
          </cell>
          <cell r="B7006" t="str">
            <v>SERVICIO NACIONAL DE APRENDIZ</v>
          </cell>
        </row>
        <row r="7007">
          <cell r="A7007">
            <v>899999059</v>
          </cell>
          <cell r="B7007" t="str">
            <v>UNIDAD AERONAUTICA CIVIL</v>
          </cell>
        </row>
        <row r="7008">
          <cell r="A7008">
            <v>899999086</v>
          </cell>
          <cell r="B7008" t="str">
            <v>SUPERINTENDENCIA DE SOCIEDADE</v>
          </cell>
        </row>
        <row r="7009">
          <cell r="A7009">
            <v>899999090</v>
          </cell>
          <cell r="B7009" t="str">
            <v>DIRECCION DE IMPUESTOS Y ADUA</v>
          </cell>
        </row>
        <row r="7010">
          <cell r="A7010">
            <v>899999115</v>
          </cell>
          <cell r="B7010" t="str">
            <v>FUDUPREVISORA FIDEICOMISO EF</v>
          </cell>
        </row>
        <row r="7011">
          <cell r="A7011">
            <v>899999239</v>
          </cell>
          <cell r="B7011" t="str">
            <v>INSTITUTO COLOMBIANO DE BIENE</v>
          </cell>
        </row>
        <row r="7012">
          <cell r="A7012">
            <v>899999294</v>
          </cell>
          <cell r="B7012" t="str">
            <v>INGEOMINAS</v>
          </cell>
        </row>
        <row r="7013">
          <cell r="A7013">
            <v>899999486</v>
          </cell>
          <cell r="B7013" t="str">
            <v>ADMINISTRACION POSTAL NACIONA</v>
          </cell>
        </row>
        <row r="7014">
          <cell r="A7014">
            <v>899999720</v>
          </cell>
          <cell r="B7014" t="str">
            <v>FONDO ROTATORIO ARMADA NACION</v>
          </cell>
        </row>
        <row r="7015">
          <cell r="A7015">
            <v>899999916</v>
          </cell>
          <cell r="B7015" t="str">
            <v>AGENCIA LOGISTICA FUERZAS MIL</v>
          </cell>
        </row>
        <row r="7016">
          <cell r="A7016">
            <v>900000000</v>
          </cell>
          <cell r="B7016" t="str">
            <v>SICE</v>
          </cell>
        </row>
        <row r="7017">
          <cell r="A7017">
            <v>900000197</v>
          </cell>
          <cell r="B7017" t="str">
            <v>DEFENSA CIVIL COLOMBIANA</v>
          </cell>
        </row>
        <row r="7018">
          <cell r="A7018">
            <v>900000314</v>
          </cell>
          <cell r="B7018" t="str">
            <v>CONJUNTO RESIDENCIAL LAGOS DE</v>
          </cell>
        </row>
        <row r="7019">
          <cell r="A7019">
            <v>900000639</v>
          </cell>
          <cell r="B7019" t="str">
            <v>CONDOMINIO PIEDRAGRANDE</v>
          </cell>
        </row>
        <row r="7020">
          <cell r="A7020">
            <v>900002000</v>
          </cell>
          <cell r="B7020" t="str">
            <v>TERRITORIO GAUCHO LTYDA</v>
          </cell>
        </row>
        <row r="7021">
          <cell r="A7021">
            <v>900003617</v>
          </cell>
          <cell r="B7021" t="str">
            <v>CONSORCIO EMCALI</v>
          </cell>
        </row>
        <row r="7022">
          <cell r="A7022">
            <v>900006360</v>
          </cell>
          <cell r="B7022" t="str">
            <v>INSTATEL COLOMBIA CI LTDA</v>
          </cell>
        </row>
        <row r="7023">
          <cell r="A7023">
            <v>900007442</v>
          </cell>
          <cell r="B7023" t="str">
            <v>ELECTRICO INDUSTRIAL DEL VALL</v>
          </cell>
        </row>
        <row r="7024">
          <cell r="A7024">
            <v>900007650</v>
          </cell>
          <cell r="B7024" t="str">
            <v>PPG INDUSTRIES COLOMBIA LTDA</v>
          </cell>
        </row>
        <row r="7025">
          <cell r="A7025">
            <v>900008154</v>
          </cell>
          <cell r="B7025" t="str">
            <v>ESTACION DE SERVICIO EL CAMBI</v>
          </cell>
        </row>
        <row r="7026">
          <cell r="A7026">
            <v>900008365</v>
          </cell>
          <cell r="B7026" t="str">
            <v>CONSORCIO VIAS DEL VALLE</v>
          </cell>
        </row>
        <row r="7027">
          <cell r="A7027">
            <v>900011355</v>
          </cell>
          <cell r="B7027" t="str">
            <v>DISTRIBUIDORA DE LLANTANS PAR</v>
          </cell>
        </row>
        <row r="7028">
          <cell r="A7028">
            <v>900011675</v>
          </cell>
          <cell r="B7028" t="str">
            <v>CONSORCIO COLECTORES CALI</v>
          </cell>
        </row>
        <row r="7029">
          <cell r="A7029">
            <v>900013119</v>
          </cell>
          <cell r="B7029" t="str">
            <v>DISTRIALFA DEL PACIFICO SAS</v>
          </cell>
        </row>
        <row r="7030">
          <cell r="A7030">
            <v>900013167</v>
          </cell>
          <cell r="B7030" t="str">
            <v>DIRE LTDA</v>
          </cell>
        </row>
        <row r="7031">
          <cell r="A7031">
            <v>900013666</v>
          </cell>
          <cell r="B7031" t="str">
            <v>GALVAMETAL SA</v>
          </cell>
        </row>
        <row r="7032">
          <cell r="A7032">
            <v>900013870</v>
          </cell>
          <cell r="B7032" t="str">
            <v>REDISCOM W.V.</v>
          </cell>
        </row>
        <row r="7033">
          <cell r="A7033">
            <v>900014945</v>
          </cell>
          <cell r="B7033" t="str">
            <v>DISTRIBUIDORA MOBIL VALLE DEL</v>
          </cell>
        </row>
        <row r="7034">
          <cell r="A7034">
            <v>900016577</v>
          </cell>
          <cell r="B7034" t="str">
            <v>I J D GOMEZ SAS</v>
          </cell>
        </row>
        <row r="7035">
          <cell r="A7035">
            <v>900016578</v>
          </cell>
          <cell r="B7035" t="str">
            <v>CALZADO VULCANO E U</v>
          </cell>
        </row>
        <row r="7036">
          <cell r="A7036">
            <v>900016886</v>
          </cell>
          <cell r="B7036" t="str">
            <v>MECATRONIX COLOMBIA EU</v>
          </cell>
        </row>
        <row r="7037">
          <cell r="A7037">
            <v>900017447</v>
          </cell>
          <cell r="B7037" t="str">
            <v>FALABELLA</v>
          </cell>
        </row>
        <row r="7038">
          <cell r="A7038">
            <v>900018974</v>
          </cell>
          <cell r="B7038" t="str">
            <v>TODOHIDRAULICOS EU</v>
          </cell>
        </row>
        <row r="7039">
          <cell r="A7039">
            <v>900022412</v>
          </cell>
          <cell r="B7039" t="str">
            <v>HERNANDO OROZCO Y CIA S EN CS</v>
          </cell>
        </row>
        <row r="7040">
          <cell r="A7040">
            <v>900023386</v>
          </cell>
          <cell r="B7040" t="str">
            <v>OFFICE DEPOT</v>
          </cell>
        </row>
        <row r="7041">
          <cell r="A7041">
            <v>900025302</v>
          </cell>
          <cell r="B7041" t="str">
            <v>FRANQUICIAS DE LAS AMERICAS S</v>
          </cell>
        </row>
        <row r="7042">
          <cell r="A7042">
            <v>900030255</v>
          </cell>
          <cell r="B7042" t="str">
            <v>MOVISTAR</v>
          </cell>
        </row>
        <row r="7043">
          <cell r="A7043">
            <v>900030756</v>
          </cell>
          <cell r="B7043" t="str">
            <v>AMEZQUITA NARANJO INGENIERIA</v>
          </cell>
        </row>
        <row r="7044">
          <cell r="A7044">
            <v>900031495</v>
          </cell>
          <cell r="B7044" t="str">
            <v>FARALLONES PROJECT S.A.</v>
          </cell>
        </row>
        <row r="7045">
          <cell r="A7045">
            <v>900033630</v>
          </cell>
          <cell r="B7045" t="str">
            <v>INVERSIONES PHOW SOCIEDAD ANO</v>
          </cell>
        </row>
        <row r="7046">
          <cell r="A7046">
            <v>900034689</v>
          </cell>
          <cell r="B7046" t="str">
            <v>DISTRIBUCIONES NEKA S  A</v>
          </cell>
        </row>
        <row r="7047">
          <cell r="A7047">
            <v>900034819</v>
          </cell>
          <cell r="B7047" t="str">
            <v>CONSORCIO HERSUCO CASTILLA</v>
          </cell>
        </row>
        <row r="7048">
          <cell r="A7048">
            <v>900035068</v>
          </cell>
          <cell r="B7048" t="str">
            <v>LAMINAS Y CORTES INDUSTRIALES</v>
          </cell>
        </row>
        <row r="7049">
          <cell r="A7049">
            <v>900035755</v>
          </cell>
          <cell r="B7049" t="str">
            <v>DISTRIBUCIONES JUDICA STORE S</v>
          </cell>
        </row>
        <row r="7050">
          <cell r="A7050">
            <v>900036178</v>
          </cell>
          <cell r="B7050" t="str">
            <v>MERBET LTDA</v>
          </cell>
        </row>
        <row r="7051">
          <cell r="A7051">
            <v>900041427</v>
          </cell>
          <cell r="B7051" t="str">
            <v>AUTOHOMETEC LTDA</v>
          </cell>
        </row>
        <row r="7052">
          <cell r="A7052">
            <v>900041431</v>
          </cell>
          <cell r="B7052" t="str">
            <v>FRUTTY MANZANAS</v>
          </cell>
        </row>
        <row r="7053">
          <cell r="A7053">
            <v>900042689</v>
          </cell>
          <cell r="B7053" t="str">
            <v>SURTIANILLOS E U</v>
          </cell>
        </row>
        <row r="7054">
          <cell r="A7054">
            <v>900045238</v>
          </cell>
          <cell r="B7054" t="str">
            <v>ESTACION DE SERVICIO</v>
          </cell>
        </row>
        <row r="7055">
          <cell r="A7055">
            <v>900045887</v>
          </cell>
          <cell r="B7055" t="str">
            <v>GRUPO EMPRESARIAL LA BODEGUIT</v>
          </cell>
        </row>
        <row r="7056">
          <cell r="A7056">
            <v>900048075</v>
          </cell>
          <cell r="B7056" t="str">
            <v>GASES Y LIQUIDACIONES S.A.</v>
          </cell>
        </row>
        <row r="7057">
          <cell r="A7057">
            <v>900050342</v>
          </cell>
          <cell r="B7057" t="str">
            <v>VALENCIA Y RODRIGUEZ SAS</v>
          </cell>
        </row>
        <row r="7058">
          <cell r="A7058">
            <v>900050623</v>
          </cell>
          <cell r="B7058" t="str">
            <v>TODO EN SERVICIOS LTDA</v>
          </cell>
        </row>
        <row r="7059">
          <cell r="A7059">
            <v>900051618</v>
          </cell>
          <cell r="B7059" t="str">
            <v>DISTRIKAT DE REPUESTOS SAS</v>
          </cell>
        </row>
        <row r="7060">
          <cell r="A7060">
            <v>900052748</v>
          </cell>
          <cell r="B7060" t="str">
            <v>TALENTO HUMANO TEMPORAL LTDA</v>
          </cell>
        </row>
        <row r="7061">
          <cell r="A7061">
            <v>900053864</v>
          </cell>
          <cell r="B7061" t="str">
            <v>ALUFER CALI LTDA</v>
          </cell>
        </row>
        <row r="7062">
          <cell r="A7062">
            <v>900054845</v>
          </cell>
          <cell r="B7062" t="str">
            <v>SU PAPA SUPERMERCADOS S.A.</v>
          </cell>
        </row>
        <row r="7063">
          <cell r="A7063">
            <v>900055262</v>
          </cell>
          <cell r="B7063" t="str">
            <v>EQUI SOLDADURAS LTDA</v>
          </cell>
        </row>
        <row r="7064">
          <cell r="A7064">
            <v>900055975</v>
          </cell>
          <cell r="B7064" t="str">
            <v>CENTRO TECNOLOGICO CONVERGAS</v>
          </cell>
        </row>
        <row r="7065">
          <cell r="A7065">
            <v>900057449</v>
          </cell>
          <cell r="B7065" t="str">
            <v>DON RICO</v>
          </cell>
        </row>
        <row r="7066">
          <cell r="A7066">
            <v>900059028</v>
          </cell>
          <cell r="B7066" t="str">
            <v>PARQUEADERO CENTRO DE EVENTOS</v>
          </cell>
        </row>
        <row r="7067">
          <cell r="A7067">
            <v>900059238</v>
          </cell>
          <cell r="B7067" t="str">
            <v>MAKRO MAYORISTAS</v>
          </cell>
        </row>
        <row r="7068">
          <cell r="A7068">
            <v>900059938</v>
          </cell>
          <cell r="B7068" t="str">
            <v>MAKRO SUPERMAYORISTAS</v>
          </cell>
        </row>
        <row r="7069">
          <cell r="A7069">
            <v>900061224</v>
          </cell>
          <cell r="B7069" t="str">
            <v>AUTOSERVICIO LA INDEPENDENCIA</v>
          </cell>
        </row>
        <row r="7070">
          <cell r="A7070">
            <v>900061283</v>
          </cell>
          <cell r="B7070" t="str">
            <v>COOPERATIVA INDUSER</v>
          </cell>
        </row>
        <row r="7071">
          <cell r="A7071">
            <v>900062917</v>
          </cell>
          <cell r="B7071" t="str">
            <v>SERVICIOS POSTALES NACIONALES</v>
          </cell>
        </row>
        <row r="7072">
          <cell r="A7072">
            <v>900063254</v>
          </cell>
          <cell r="B7072" t="str">
            <v>HIERROS NEIVA SA</v>
          </cell>
        </row>
        <row r="7073">
          <cell r="A7073">
            <v>900064599</v>
          </cell>
          <cell r="B7073" t="str">
            <v>FERRETERIA EL SAMAN DE JAMUND</v>
          </cell>
        </row>
        <row r="7074">
          <cell r="A7074">
            <v>900065780</v>
          </cell>
          <cell r="B7074" t="str">
            <v>TRANSARMENIA CARGA S.A.</v>
          </cell>
        </row>
        <row r="7075">
          <cell r="A7075">
            <v>900068731</v>
          </cell>
          <cell r="B7075" t="str">
            <v>CONSORCIO GRUPOS PRETRONCALES</v>
          </cell>
        </row>
        <row r="7076">
          <cell r="A7076">
            <v>900068977</v>
          </cell>
          <cell r="B7076" t="str">
            <v>DESARROLLO Y TECNOLOGIA APLIC</v>
          </cell>
        </row>
        <row r="7077">
          <cell r="A7077">
            <v>900070602</v>
          </cell>
          <cell r="B7077" t="str">
            <v>CONCESIONARIO TERPEL MARBELLA</v>
          </cell>
        </row>
        <row r="7078">
          <cell r="A7078">
            <v>900072847</v>
          </cell>
          <cell r="B7078" t="str">
            <v>GNE SOLUCIONES SAS</v>
          </cell>
        </row>
        <row r="7079">
          <cell r="A7079">
            <v>900078103</v>
          </cell>
          <cell r="B7079" t="str">
            <v>SERVICENTRO ESSO EL PEAJE</v>
          </cell>
        </row>
        <row r="7080">
          <cell r="A7080">
            <v>900080885</v>
          </cell>
          <cell r="B7080" t="str">
            <v>SAMUEL MORALES Y CIA S EN CS</v>
          </cell>
        </row>
        <row r="7081">
          <cell r="A7081">
            <v>900081388</v>
          </cell>
          <cell r="B7081" t="str">
            <v>EDS NUEVA GRANADA</v>
          </cell>
        </row>
        <row r="7082">
          <cell r="A7082">
            <v>900083086</v>
          </cell>
          <cell r="B7082" t="str">
            <v>LA PIZZERIA ESTELAR CIUDAD JA</v>
          </cell>
        </row>
        <row r="7083">
          <cell r="A7083">
            <v>900083090</v>
          </cell>
          <cell r="B7083" t="str">
            <v>INVERSIONES CENTRALIA  HENAO</v>
          </cell>
        </row>
        <row r="7084">
          <cell r="A7084">
            <v>900083121</v>
          </cell>
          <cell r="B7084" t="str">
            <v>MEGA HORIZONTE SA</v>
          </cell>
        </row>
        <row r="7085">
          <cell r="A7085">
            <v>900084304</v>
          </cell>
          <cell r="B7085" t="str">
            <v>FERREPEREZ LTDA</v>
          </cell>
        </row>
        <row r="7086">
          <cell r="A7086">
            <v>900084777</v>
          </cell>
          <cell r="B7086" t="str">
            <v>SUPERGIROS SA</v>
          </cell>
        </row>
        <row r="7087">
          <cell r="A7087">
            <v>900085741</v>
          </cell>
          <cell r="B7087" t="str">
            <v>ADMINISTRADORA DE ESTACIONES</v>
          </cell>
        </row>
        <row r="7088">
          <cell r="A7088">
            <v>900091169</v>
          </cell>
          <cell r="B7088" t="str">
            <v>PAEREZ Y ASOCIADOS S.A.</v>
          </cell>
        </row>
        <row r="7089">
          <cell r="A7089">
            <v>900092211</v>
          </cell>
          <cell r="B7089" t="str">
            <v>DYC INGENIERIA LTDA DISEO Y C</v>
          </cell>
        </row>
        <row r="7090">
          <cell r="A7090">
            <v>900092385</v>
          </cell>
          <cell r="B7090" t="str">
            <v>EPM TELECOMUNICACIONES S  A</v>
          </cell>
        </row>
        <row r="7091">
          <cell r="A7091">
            <v>900094517</v>
          </cell>
          <cell r="B7091" t="str">
            <v>BIOGRASAS LTDA</v>
          </cell>
        </row>
        <row r="7092">
          <cell r="A7092">
            <v>900094539</v>
          </cell>
          <cell r="B7092" t="str">
            <v>PREVICAR</v>
          </cell>
        </row>
        <row r="7093">
          <cell r="A7093">
            <v>900095617</v>
          </cell>
          <cell r="B7093" t="str">
            <v>LA OFERTA ELECTRICA LTDA</v>
          </cell>
        </row>
        <row r="7094">
          <cell r="A7094">
            <v>900097333</v>
          </cell>
          <cell r="B7094" t="str">
            <v>SISTEMA INTEGRADO MULTIPLE DE</v>
          </cell>
        </row>
        <row r="7095">
          <cell r="A7095">
            <v>900103246</v>
          </cell>
          <cell r="B7095" t="str">
            <v>ESTACION DE SERVICIO FUEL GAS</v>
          </cell>
        </row>
        <row r="7096">
          <cell r="A7096">
            <v>900103877</v>
          </cell>
          <cell r="B7096" t="str">
            <v>KINCO S.A.</v>
          </cell>
        </row>
        <row r="7097">
          <cell r="A7097">
            <v>900104048</v>
          </cell>
          <cell r="B7097" t="str">
            <v>AGROPECUARIA TORO SUR LTDA</v>
          </cell>
        </row>
        <row r="7098">
          <cell r="A7098">
            <v>900104945</v>
          </cell>
          <cell r="B7098" t="str">
            <v>HIPERCENTRO DRYWALL LTDA</v>
          </cell>
        </row>
        <row r="7099">
          <cell r="A7099">
            <v>900107053</v>
          </cell>
          <cell r="B7099" t="str">
            <v>COLORSHOP LTDA</v>
          </cell>
        </row>
        <row r="7100">
          <cell r="A7100">
            <v>900112025</v>
          </cell>
          <cell r="B7100" t="str">
            <v>JUNIORS COMERCIALIZADORA Y CI</v>
          </cell>
        </row>
        <row r="7101">
          <cell r="A7101">
            <v>900112333</v>
          </cell>
          <cell r="B7101" t="str">
            <v>YACUMAL CHILITO SAS</v>
          </cell>
        </row>
        <row r="7102">
          <cell r="A7102">
            <v>900112688</v>
          </cell>
          <cell r="B7102" t="str">
            <v>ASOCIADOS L Y R LTDA</v>
          </cell>
        </row>
        <row r="7103">
          <cell r="A7103">
            <v>900112881</v>
          </cell>
          <cell r="B7103" t="str">
            <v>EQUIPOS DENTALES MARDENT LIMI</v>
          </cell>
        </row>
        <row r="7104">
          <cell r="A7104">
            <v>900113028</v>
          </cell>
          <cell r="B7104" t="str">
            <v>INGEBIOSOC LTDA</v>
          </cell>
        </row>
        <row r="7105">
          <cell r="A7105">
            <v>900114026</v>
          </cell>
          <cell r="B7105" t="str">
            <v>ESTACION DE SERVICIO MARIA JO</v>
          </cell>
        </row>
        <row r="7106">
          <cell r="A7106">
            <v>900114915</v>
          </cell>
          <cell r="B7106" t="str">
            <v>CDA REIMAR LTDA</v>
          </cell>
        </row>
        <row r="7107">
          <cell r="A7107">
            <v>900115193</v>
          </cell>
          <cell r="B7107" t="str">
            <v>CENTRO DIAGNOSTICO AUTOMOTOR</v>
          </cell>
        </row>
        <row r="7108">
          <cell r="A7108">
            <v>900119327</v>
          </cell>
          <cell r="B7108" t="str">
            <v>WARCO S A</v>
          </cell>
        </row>
        <row r="7109">
          <cell r="A7109">
            <v>900119385</v>
          </cell>
          <cell r="B7109" t="str">
            <v>INTRAPET LTDA</v>
          </cell>
        </row>
        <row r="7110">
          <cell r="A7110">
            <v>900119787</v>
          </cell>
          <cell r="B7110" t="str">
            <v>CONSORCIO LATCO   CONCONCRETO</v>
          </cell>
        </row>
        <row r="7111">
          <cell r="A7111">
            <v>900120570</v>
          </cell>
          <cell r="B7111" t="str">
            <v>ACABADOS CONSTRUCENTER LTDA</v>
          </cell>
        </row>
        <row r="7112">
          <cell r="A7112">
            <v>900120851</v>
          </cell>
          <cell r="B7112" t="str">
            <v>COMIDAS RAPIDAS MARIA JOSE SA</v>
          </cell>
        </row>
        <row r="7113">
          <cell r="A7113">
            <v>900121129</v>
          </cell>
          <cell r="B7113" t="str">
            <v>GIRALCAUCHOS LTDA</v>
          </cell>
        </row>
        <row r="7114">
          <cell r="A7114">
            <v>900122092</v>
          </cell>
          <cell r="B7114" t="str">
            <v>CONSORCIO VACH TUNELES</v>
          </cell>
        </row>
        <row r="7115">
          <cell r="A7115">
            <v>900123363</v>
          </cell>
          <cell r="B7115" t="str">
            <v>CENTRO DE DIAGNOSTICO AUTOMOT</v>
          </cell>
        </row>
        <row r="7116">
          <cell r="A7116">
            <v>900124681</v>
          </cell>
          <cell r="B7116" t="str">
            <v>AUTOPISTAS DE SANTANDER SA</v>
          </cell>
        </row>
        <row r="7117">
          <cell r="A7117">
            <v>900125378</v>
          </cell>
          <cell r="B7117" t="str">
            <v>CONSORCIO URBANAS 2006</v>
          </cell>
        </row>
        <row r="7118">
          <cell r="A7118">
            <v>900126350</v>
          </cell>
          <cell r="B7118" t="str">
            <v>CONSORCIO PAVIMENTOS CALI</v>
          </cell>
        </row>
        <row r="7119">
          <cell r="A7119">
            <v>900126799</v>
          </cell>
          <cell r="B7119" t="str">
            <v>PLASTICOS ALAMEDA LTDA</v>
          </cell>
        </row>
        <row r="7120">
          <cell r="A7120">
            <v>900126878</v>
          </cell>
          <cell r="B7120" t="str">
            <v>HERNAN HERRERA E U</v>
          </cell>
        </row>
        <row r="7121">
          <cell r="A7121">
            <v>900130916</v>
          </cell>
          <cell r="B7121" t="str">
            <v>EDS INVERSIONES SISE GARCIA</v>
          </cell>
        </row>
        <row r="7122">
          <cell r="A7122">
            <v>900131691</v>
          </cell>
          <cell r="B7122" t="str">
            <v>CONSTRUCTORA RINCON DE FATIMA</v>
          </cell>
        </row>
        <row r="7123">
          <cell r="A7123">
            <v>900133794</v>
          </cell>
          <cell r="B7123" t="str">
            <v>CUBIERTAS &amp; ESPACIOS LTDA</v>
          </cell>
        </row>
        <row r="7124">
          <cell r="A7124">
            <v>900135344</v>
          </cell>
          <cell r="B7124" t="str">
            <v>CDA AUTOMAS LTDA</v>
          </cell>
        </row>
        <row r="7125">
          <cell r="A7125">
            <v>900136476</v>
          </cell>
          <cell r="B7125" t="str">
            <v>GANMEGAN S.A.</v>
          </cell>
        </row>
        <row r="7126">
          <cell r="A7126">
            <v>900138443</v>
          </cell>
          <cell r="B7126" t="str">
            <v>FRANQUICIA PRUEBA P1969 LTDA</v>
          </cell>
        </row>
        <row r="7127">
          <cell r="A7127">
            <v>900139910</v>
          </cell>
          <cell r="B7127" t="str">
            <v>DON JEDIONDO SOPITAS Y PARRIL</v>
          </cell>
        </row>
        <row r="7128">
          <cell r="A7128">
            <v>900139937</v>
          </cell>
          <cell r="B7128" t="str">
            <v>INVERSIONES</v>
          </cell>
        </row>
        <row r="7129">
          <cell r="A7129">
            <v>900139996</v>
          </cell>
          <cell r="B7129" t="str">
            <v>ESTACION DE SERVICIO LA NUBIA</v>
          </cell>
        </row>
        <row r="7130">
          <cell r="A7130">
            <v>900140551</v>
          </cell>
          <cell r="B7130" t="str">
            <v>JAVIER ALVAREZ EN CS</v>
          </cell>
        </row>
        <row r="7131">
          <cell r="A7131">
            <v>900141658</v>
          </cell>
          <cell r="B7131" t="str">
            <v>CENTRO DE SEGURIDAD INDUSTRIA</v>
          </cell>
        </row>
        <row r="7132">
          <cell r="A7132">
            <v>900143150</v>
          </cell>
          <cell r="B7132" t="str">
            <v>PASABOCAS EU</v>
          </cell>
        </row>
        <row r="7133">
          <cell r="A7133">
            <v>900143553</v>
          </cell>
          <cell r="B7133" t="str">
            <v>DISTRIBUCIONES DE COLOMBIA LT</v>
          </cell>
        </row>
        <row r="7134">
          <cell r="A7134">
            <v>900144197</v>
          </cell>
          <cell r="B7134" t="str">
            <v>CENTENARIO CENTRO COMERCIAL P</v>
          </cell>
        </row>
        <row r="7135">
          <cell r="A7135">
            <v>900144299</v>
          </cell>
          <cell r="B7135" t="str">
            <v>GRUAS VEHIMOTORS SA</v>
          </cell>
        </row>
        <row r="7136">
          <cell r="A7136">
            <v>900147238</v>
          </cell>
          <cell r="B7136" t="str">
            <v>APORTES EN LINEA</v>
          </cell>
        </row>
        <row r="7137">
          <cell r="A7137">
            <v>900147803</v>
          </cell>
          <cell r="B7137" t="str">
            <v>ITAC SA CENTRO DE DIAGNOSTICO</v>
          </cell>
        </row>
        <row r="7138">
          <cell r="A7138">
            <v>900149755</v>
          </cell>
          <cell r="B7138" t="str">
            <v>MH COMPUTERS LTDA</v>
          </cell>
        </row>
        <row r="7139">
          <cell r="A7139">
            <v>900151078</v>
          </cell>
          <cell r="B7139" t="str">
            <v>GAS COCHES LTDA</v>
          </cell>
        </row>
        <row r="7140">
          <cell r="A7140">
            <v>900151979</v>
          </cell>
          <cell r="B7140" t="str">
            <v>ESTACION DE SERVICIO LA CARDE</v>
          </cell>
        </row>
        <row r="7141">
          <cell r="A7141">
            <v>900152232</v>
          </cell>
          <cell r="B7141" t="str">
            <v>EQUIPOS TECNICOS DE COLOMBIA</v>
          </cell>
        </row>
        <row r="7142">
          <cell r="A7142">
            <v>900154510</v>
          </cell>
          <cell r="B7142" t="str">
            <v>FUNASVIGCOM 21</v>
          </cell>
        </row>
        <row r="7143">
          <cell r="A7143">
            <v>900155107</v>
          </cell>
          <cell r="B7143" t="str">
            <v>CENCOSUD COLOMBIA S A</v>
          </cell>
        </row>
        <row r="7144">
          <cell r="A7144">
            <v>900156095</v>
          </cell>
          <cell r="B7144" t="str">
            <v>ESTACON DE SERVICIO MOBIL AME</v>
          </cell>
        </row>
        <row r="7145">
          <cell r="A7145">
            <v>900156264</v>
          </cell>
          <cell r="B7145" t="str">
            <v>NUEVA EMPRESA PROMOTORA DE SA</v>
          </cell>
        </row>
        <row r="7146">
          <cell r="A7146">
            <v>900156403</v>
          </cell>
          <cell r="B7146" t="str">
            <v>SAN LORENZO GROUP SA</v>
          </cell>
        </row>
        <row r="7147">
          <cell r="A7147">
            <v>900157453</v>
          </cell>
          <cell r="B7147" t="str">
            <v>COCHES DEL PACIFICO SA</v>
          </cell>
        </row>
        <row r="7148">
          <cell r="A7148">
            <v>900158587</v>
          </cell>
          <cell r="B7148" t="str">
            <v>INGENIERIA DEL METAL INGELMET</v>
          </cell>
        </row>
        <row r="7149">
          <cell r="A7149">
            <v>900159283</v>
          </cell>
          <cell r="B7149" t="str">
            <v>SERVIGENERALES CIUDAD DE TUNJ</v>
          </cell>
        </row>
        <row r="7150">
          <cell r="A7150">
            <v>900160512</v>
          </cell>
          <cell r="B7150" t="str">
            <v>SUPERMERCADOS RAPIMARQUE LTDA</v>
          </cell>
        </row>
        <row r="7151">
          <cell r="A7151">
            <v>900162081</v>
          </cell>
          <cell r="B7151" t="str">
            <v>LA CARAMELA SAS</v>
          </cell>
        </row>
        <row r="7152">
          <cell r="A7152">
            <v>900162434</v>
          </cell>
          <cell r="B7152" t="str">
            <v>ITALIAN FOOD FOREVER E U</v>
          </cell>
        </row>
        <row r="7153">
          <cell r="A7153">
            <v>900163982</v>
          </cell>
          <cell r="B7153" t="str">
            <v>PREMIOS Y PROMOCIONES EU</v>
          </cell>
        </row>
        <row r="7154">
          <cell r="A7154">
            <v>900164052</v>
          </cell>
          <cell r="B7154" t="str">
            <v>A Y E ASOCIADOS LTDA</v>
          </cell>
        </row>
        <row r="7155">
          <cell r="A7155">
            <v>900164231</v>
          </cell>
          <cell r="B7155" t="str">
            <v>J G SYSTEMS E U</v>
          </cell>
        </row>
        <row r="7156">
          <cell r="A7156">
            <v>900165105</v>
          </cell>
          <cell r="B7156" t="str">
            <v>COLOMBIANHOSTING SAS</v>
          </cell>
        </row>
        <row r="7157">
          <cell r="A7157">
            <v>900165227</v>
          </cell>
          <cell r="B7157" t="str">
            <v>CONSTRUCTORES DEL VALLE LTDA</v>
          </cell>
        </row>
        <row r="7158">
          <cell r="A7158">
            <v>900165714</v>
          </cell>
          <cell r="B7158" t="str">
            <v>INVERSORA LA QUINTA Y CIA LTD</v>
          </cell>
        </row>
        <row r="7159">
          <cell r="A7159">
            <v>900166103</v>
          </cell>
          <cell r="B7159" t="str">
            <v>MISCELANEA LA INTEGRAL</v>
          </cell>
        </row>
        <row r="7160">
          <cell r="A7160">
            <v>900167121</v>
          </cell>
          <cell r="B7160" t="str">
            <v>PROCARE LTDA</v>
          </cell>
        </row>
        <row r="7161">
          <cell r="A7161">
            <v>900167656</v>
          </cell>
          <cell r="B7161" t="str">
            <v>SANTA ELENA EL DORADO S A</v>
          </cell>
        </row>
        <row r="7162">
          <cell r="A7162">
            <v>900168454</v>
          </cell>
          <cell r="B7162" t="str">
            <v>COMPANIA COLOMBIANA DE CREDIT</v>
          </cell>
        </row>
        <row r="7163">
          <cell r="A7163">
            <v>900168945</v>
          </cell>
          <cell r="B7163" t="str">
            <v>ALMAIZ S.A.</v>
          </cell>
        </row>
        <row r="7164">
          <cell r="A7164">
            <v>900170381</v>
          </cell>
          <cell r="B7164" t="str">
            <v>EBM COMPUTADORES LTDA</v>
          </cell>
        </row>
        <row r="7165">
          <cell r="A7165">
            <v>900172148</v>
          </cell>
          <cell r="B7165" t="str">
            <v>COOMEVA COOPERATIVA FINANCIER</v>
          </cell>
        </row>
        <row r="7166">
          <cell r="A7166">
            <v>900178159</v>
          </cell>
          <cell r="B7166" t="str">
            <v>MUNDO BIZ SAS</v>
          </cell>
        </row>
        <row r="7167">
          <cell r="A7167">
            <v>900180739</v>
          </cell>
          <cell r="B7167" t="str">
            <v>JUNTA CENTRAL DE CONTADORES</v>
          </cell>
        </row>
        <row r="7168">
          <cell r="A7168">
            <v>900182159</v>
          </cell>
          <cell r="B7168" t="str">
            <v>LA MILAGROSA INVERSIONES S.A.</v>
          </cell>
        </row>
        <row r="7169">
          <cell r="A7169">
            <v>900183696</v>
          </cell>
          <cell r="B7169" t="str">
            <v>ESTRATEGIA CONSULTORES LTDA</v>
          </cell>
        </row>
        <row r="7170">
          <cell r="A7170">
            <v>900184196</v>
          </cell>
          <cell r="B7170" t="str">
            <v>COMERCIALIZADORA DE VIDRIOS Y</v>
          </cell>
        </row>
        <row r="7171">
          <cell r="A7171">
            <v>900184754</v>
          </cell>
          <cell r="B7171" t="str">
            <v>CALIPISCINA</v>
          </cell>
        </row>
        <row r="7172">
          <cell r="A7172">
            <v>900185034</v>
          </cell>
          <cell r="B7172" t="str">
            <v>COLMETAL LTDA</v>
          </cell>
        </row>
        <row r="7173">
          <cell r="A7173">
            <v>900185966</v>
          </cell>
          <cell r="B7173" t="str">
            <v>INVERSIONES MORERA AGUILAR</v>
          </cell>
        </row>
        <row r="7174">
          <cell r="A7174">
            <v>900186312</v>
          </cell>
          <cell r="B7174" t="str">
            <v>TORRES SEPULVEDA INGENIERIA Y</v>
          </cell>
        </row>
        <row r="7175">
          <cell r="A7175">
            <v>900187009</v>
          </cell>
          <cell r="B7175" t="str">
            <v>EDS BRETANA JINSA SA</v>
          </cell>
        </row>
        <row r="7176">
          <cell r="A7176">
            <v>900189894</v>
          </cell>
          <cell r="B7176" t="str">
            <v>CONSORCIO INGENIERIA BAHIA MA</v>
          </cell>
        </row>
        <row r="7177">
          <cell r="A7177">
            <v>900191783</v>
          </cell>
          <cell r="B7177" t="str">
            <v>CONSORCIO HIDRO LA RIVERA</v>
          </cell>
        </row>
        <row r="7178">
          <cell r="A7178">
            <v>900192754</v>
          </cell>
          <cell r="B7178" t="str">
            <v>FERRETERIA FEERREPUNTO LTDA</v>
          </cell>
        </row>
        <row r="7179">
          <cell r="A7179">
            <v>900195370</v>
          </cell>
          <cell r="B7179" t="str">
            <v>VALLEJO AVILA CIA. S EN C.</v>
          </cell>
        </row>
        <row r="7180">
          <cell r="A7180">
            <v>900195962</v>
          </cell>
          <cell r="B7180" t="str">
            <v>DISRETENES Y BALINERAS LTDA</v>
          </cell>
        </row>
        <row r="7181">
          <cell r="A7181">
            <v>900196794</v>
          </cell>
          <cell r="B7181" t="str">
            <v>ACCESORIOS TORNICENTER LTDA</v>
          </cell>
        </row>
        <row r="7182">
          <cell r="A7182">
            <v>900197087</v>
          </cell>
          <cell r="B7182" t="str">
            <v>EDS LA RIVERA</v>
          </cell>
        </row>
        <row r="7183">
          <cell r="A7183">
            <v>900198291</v>
          </cell>
          <cell r="B7183" t="str">
            <v>CONSORCIO HIDROTEC 2007</v>
          </cell>
        </row>
        <row r="7184">
          <cell r="A7184">
            <v>900200246</v>
          </cell>
          <cell r="B7184" t="str">
            <v>FERROTORNILLOS LA BANDERA LTD</v>
          </cell>
        </row>
        <row r="7185">
          <cell r="A7185">
            <v>900201212</v>
          </cell>
          <cell r="B7185" t="str">
            <v>SUMINISTRO E INSUMOS INDUSTRI</v>
          </cell>
        </row>
        <row r="7186">
          <cell r="A7186">
            <v>900201236</v>
          </cell>
          <cell r="B7186" t="str">
            <v>HANGAR INVERSIONES LTDA</v>
          </cell>
        </row>
        <row r="7187">
          <cell r="A7187">
            <v>900203566</v>
          </cell>
          <cell r="B7187" t="str">
            <v>ABASTECEDORES DE OCCIDENTE S</v>
          </cell>
        </row>
        <row r="7188">
          <cell r="A7188">
            <v>900205225</v>
          </cell>
          <cell r="B7188" t="str">
            <v>COLDEACEROS SA</v>
          </cell>
        </row>
        <row r="7189">
          <cell r="A7189">
            <v>900206552</v>
          </cell>
          <cell r="B7189" t="str">
            <v>SUPERCOMERCIAL SW LTDA</v>
          </cell>
        </row>
        <row r="7190">
          <cell r="A7190">
            <v>900206594</v>
          </cell>
          <cell r="B7190" t="str">
            <v>INVERSIONES LA 27 SA</v>
          </cell>
        </row>
        <row r="7191">
          <cell r="A7191">
            <v>900207854</v>
          </cell>
          <cell r="B7191" t="str">
            <v>COMBUSTIBLES SAS</v>
          </cell>
        </row>
        <row r="7192">
          <cell r="A7192">
            <v>900207981</v>
          </cell>
          <cell r="B7192" t="str">
            <v>HIELO ANTARTICO JL LTDA</v>
          </cell>
        </row>
        <row r="7193">
          <cell r="A7193">
            <v>900208357</v>
          </cell>
          <cell r="B7193" t="str">
            <v>CDS CANAS GORDAS</v>
          </cell>
        </row>
        <row r="7194">
          <cell r="A7194">
            <v>900208439</v>
          </cell>
          <cell r="B7194" t="str">
            <v>REHIMAC LTDA</v>
          </cell>
        </row>
        <row r="7195">
          <cell r="A7195">
            <v>900208911</v>
          </cell>
          <cell r="B7195" t="str">
            <v>CI SPORTNET LTDA</v>
          </cell>
        </row>
        <row r="7196">
          <cell r="A7196">
            <v>900210043</v>
          </cell>
          <cell r="B7196" t="str">
            <v>CONSORCIO CANAL MORTIÑAL</v>
          </cell>
        </row>
        <row r="7197">
          <cell r="A7197">
            <v>900210664</v>
          </cell>
          <cell r="B7197" t="str">
            <v>ESTRUCTURAMOS INGENIERIA LTDA</v>
          </cell>
        </row>
        <row r="7198">
          <cell r="A7198">
            <v>900211248</v>
          </cell>
          <cell r="B7198" t="str">
            <v>MORALES FALLA Y CIA S C</v>
          </cell>
        </row>
        <row r="7199">
          <cell r="A7199">
            <v>900211700</v>
          </cell>
          <cell r="B7199" t="str">
            <v>EL SUPERIOR MATERIALES DE CON</v>
          </cell>
        </row>
        <row r="7200">
          <cell r="A7200">
            <v>900213651</v>
          </cell>
          <cell r="B7200" t="str">
            <v>CONSTRUASISTENCIA LTDA</v>
          </cell>
        </row>
        <row r="7201">
          <cell r="A7201">
            <v>900213714</v>
          </cell>
          <cell r="B7201" t="str">
            <v>FERRETERIA Y DEPOSITO SANTA R</v>
          </cell>
        </row>
        <row r="7202">
          <cell r="A7202">
            <v>900215579</v>
          </cell>
          <cell r="B7202" t="str">
            <v>CARDAL REPUESTOS SA</v>
          </cell>
        </row>
        <row r="7203">
          <cell r="A7203">
            <v>900216067</v>
          </cell>
          <cell r="B7203" t="str">
            <v>FERRETERIA QUINDICONSTRUCTOR</v>
          </cell>
        </row>
        <row r="7204">
          <cell r="A7204">
            <v>900216382</v>
          </cell>
          <cell r="B7204" t="str">
            <v>LUBRIREPUESTOS YUMBO LTDA</v>
          </cell>
        </row>
        <row r="7205">
          <cell r="A7205">
            <v>900222090</v>
          </cell>
          <cell r="B7205" t="str">
            <v>PREVENT SALUD LTDA SERVICIOS</v>
          </cell>
        </row>
        <row r="7206">
          <cell r="A7206">
            <v>900225133</v>
          </cell>
          <cell r="B7206" t="str">
            <v>FERROCARRIL DEL PACIFICO SAS</v>
          </cell>
        </row>
        <row r="7207">
          <cell r="A7207">
            <v>900225230</v>
          </cell>
          <cell r="B7207" t="str">
            <v>ACEROS Y VIDRIOS DEL VALLE SA</v>
          </cell>
        </row>
        <row r="7208">
          <cell r="A7208">
            <v>900228437</v>
          </cell>
          <cell r="B7208" t="str">
            <v>EL PEPELERO TULUA</v>
          </cell>
        </row>
        <row r="7209">
          <cell r="A7209">
            <v>900228887</v>
          </cell>
          <cell r="B7209" t="str">
            <v>FUNDACION ACRES ACCIONES CON</v>
          </cell>
        </row>
        <row r="7210">
          <cell r="A7210">
            <v>900231403</v>
          </cell>
          <cell r="B7210" t="str">
            <v>POWERNET COMPUTERS LTDA</v>
          </cell>
        </row>
        <row r="7211">
          <cell r="A7211">
            <v>900232942</v>
          </cell>
          <cell r="B7211" t="str">
            <v>BONNIPLAST SAS</v>
          </cell>
        </row>
        <row r="7212">
          <cell r="A7212">
            <v>900234287</v>
          </cell>
          <cell r="B7212" t="str">
            <v>PETREOS DE OCCIDENTE S A</v>
          </cell>
        </row>
        <row r="7213">
          <cell r="A7213">
            <v>900235439</v>
          </cell>
          <cell r="B7213" t="str">
            <v>GOMEZ GOMEZ JUAN CARLOS</v>
          </cell>
        </row>
        <row r="7214">
          <cell r="A7214">
            <v>900235531</v>
          </cell>
          <cell r="B7214" t="str">
            <v>PROMOAMBIENTAL VALLE SA ESP</v>
          </cell>
        </row>
        <row r="7215">
          <cell r="A7215">
            <v>900238432</v>
          </cell>
          <cell r="B7215" t="str">
            <v>ESTACION DE SERVICIO EL PASO</v>
          </cell>
        </row>
        <row r="7216">
          <cell r="A7216">
            <v>900239411</v>
          </cell>
          <cell r="B7216" t="str">
            <v>BERSEGUROS LTDA</v>
          </cell>
        </row>
        <row r="7217">
          <cell r="A7217">
            <v>900241334</v>
          </cell>
          <cell r="B7217" t="str">
            <v>CONSORCIO INGENIEROS 2008</v>
          </cell>
        </row>
        <row r="7218">
          <cell r="A7218">
            <v>900242454</v>
          </cell>
          <cell r="B7218" t="str">
            <v>MVD INVERSIONES SAS</v>
          </cell>
        </row>
        <row r="7219">
          <cell r="A7219">
            <v>900242471</v>
          </cell>
          <cell r="B7219" t="str">
            <v>DISTRIELECTRICOS CALI LIMITAD</v>
          </cell>
        </row>
        <row r="7220">
          <cell r="A7220">
            <v>900245880</v>
          </cell>
          <cell r="B7220" t="str">
            <v>COMPANIA LA SIRENA SAS</v>
          </cell>
        </row>
        <row r="7221">
          <cell r="A7221">
            <v>900246393</v>
          </cell>
          <cell r="B7221" t="str">
            <v>ESTACION DE SERVICIO LA NUEVA</v>
          </cell>
        </row>
        <row r="7222">
          <cell r="A7222">
            <v>900246582</v>
          </cell>
          <cell r="B7222" t="str">
            <v>GRUPO ELECTRICO DE CALI LTDA</v>
          </cell>
        </row>
        <row r="7223">
          <cell r="A7223">
            <v>900247483</v>
          </cell>
          <cell r="B7223" t="str">
            <v>SOCIEDAD MRS LTD</v>
          </cell>
        </row>
        <row r="7224">
          <cell r="A7224">
            <v>900248897</v>
          </cell>
          <cell r="B7224" t="str">
            <v>CONSORCIO PAVIMENTOS CMV</v>
          </cell>
        </row>
        <row r="7225">
          <cell r="A7225">
            <v>900248918</v>
          </cell>
          <cell r="B7225" t="str">
            <v>MERLOT RESTAURANTE</v>
          </cell>
        </row>
        <row r="7226">
          <cell r="A7226">
            <v>900249348</v>
          </cell>
          <cell r="B7226" t="str">
            <v>EL ANCON LTDA</v>
          </cell>
        </row>
        <row r="7227">
          <cell r="A7227">
            <v>900250796</v>
          </cell>
          <cell r="B7227" t="str">
            <v>MEGAMALL CENTRO COMERCIAL</v>
          </cell>
        </row>
        <row r="7228">
          <cell r="A7228">
            <v>900252727</v>
          </cell>
          <cell r="B7228" t="str">
            <v>DISTRIBUCIONES HOYOSTOOLS SA</v>
          </cell>
        </row>
        <row r="7229">
          <cell r="A7229">
            <v>900254463</v>
          </cell>
          <cell r="B7229" t="str">
            <v>PANAMERICANA Y SERVICIOS SA</v>
          </cell>
        </row>
        <row r="7230">
          <cell r="A7230">
            <v>900255086</v>
          </cell>
          <cell r="B7230" t="str">
            <v>INVERSIONES GASTRONOMICAS EL</v>
          </cell>
        </row>
        <row r="7231">
          <cell r="A7231">
            <v>900256320</v>
          </cell>
          <cell r="B7231" t="str">
            <v>EMPUGIGANTE S A E S P</v>
          </cell>
        </row>
        <row r="7232">
          <cell r="A7232">
            <v>900257459</v>
          </cell>
          <cell r="B7232" t="str">
            <v>PISOS Y CERAMICAS DE OCCIDENT</v>
          </cell>
        </row>
        <row r="7233">
          <cell r="A7233">
            <v>900258886</v>
          </cell>
          <cell r="B7233" t="str">
            <v>FUNDACION FONDECOM</v>
          </cell>
        </row>
        <row r="7234">
          <cell r="A7234">
            <v>900259863</v>
          </cell>
          <cell r="B7234" t="str">
            <v>DISTRIALCOS SA</v>
          </cell>
        </row>
        <row r="7235">
          <cell r="A7235">
            <v>900262123</v>
          </cell>
          <cell r="B7235" t="str">
            <v>FERRETERIA SU PROVEEDOR SAS</v>
          </cell>
        </row>
        <row r="7236">
          <cell r="A7236">
            <v>900263294</v>
          </cell>
          <cell r="B7236" t="str">
            <v>IDC SAFETY SAS</v>
          </cell>
        </row>
        <row r="7237">
          <cell r="A7237">
            <v>900263941</v>
          </cell>
          <cell r="B7237" t="str">
            <v>PARAMOTORES CALI LTDA</v>
          </cell>
        </row>
        <row r="7238">
          <cell r="A7238">
            <v>900267239</v>
          </cell>
          <cell r="B7238" t="str">
            <v>EXCAVACIONES Y AFIRMADOS P C</v>
          </cell>
        </row>
        <row r="7239">
          <cell r="A7239">
            <v>900268346</v>
          </cell>
          <cell r="B7239" t="str">
            <v>SANTA ELENA CALI SAS</v>
          </cell>
        </row>
        <row r="7240">
          <cell r="A7240">
            <v>900270104</v>
          </cell>
          <cell r="B7240" t="str">
            <v>PROGEA DEL VALLE S A</v>
          </cell>
        </row>
        <row r="7241">
          <cell r="A7241">
            <v>900270937</v>
          </cell>
          <cell r="B7241" t="str">
            <v>BOBIRCOL LTDA</v>
          </cell>
        </row>
        <row r="7242">
          <cell r="A7242">
            <v>900272034</v>
          </cell>
          <cell r="B7242" t="str">
            <v>FERROPINTURAS PINVIVALLES SAS</v>
          </cell>
        </row>
        <row r="7243">
          <cell r="A7243">
            <v>900272239</v>
          </cell>
          <cell r="B7243" t="str">
            <v>AGA GRUPO EMPRESARIAL SAS</v>
          </cell>
        </row>
        <row r="7244">
          <cell r="A7244">
            <v>900275794</v>
          </cell>
          <cell r="B7244" t="str">
            <v>GRUPO INDUVEC SAS</v>
          </cell>
        </row>
        <row r="7245">
          <cell r="A7245">
            <v>900276169</v>
          </cell>
          <cell r="B7245" t="str">
            <v>HAMBURGUESE S.A.S.</v>
          </cell>
        </row>
        <row r="7246">
          <cell r="A7246">
            <v>900280313</v>
          </cell>
          <cell r="B7246" t="str">
            <v>SOCIEDAD DE INVERSIONES Y CON</v>
          </cell>
        </row>
        <row r="7247">
          <cell r="A7247">
            <v>900280851</v>
          </cell>
          <cell r="B7247" t="str">
            <v>FORMALETAS Y MOTORES F M S A</v>
          </cell>
        </row>
        <row r="7248">
          <cell r="A7248">
            <v>900281182</v>
          </cell>
          <cell r="B7248" t="str">
            <v>COMERCIAL GOMEZ S A S</v>
          </cell>
        </row>
        <row r="7249">
          <cell r="A7249">
            <v>900281222</v>
          </cell>
          <cell r="B7249" t="str">
            <v>GRUPO CORDOBA SAS</v>
          </cell>
        </row>
        <row r="7250">
          <cell r="A7250">
            <v>900281473</v>
          </cell>
          <cell r="B7250" t="str">
            <v>HOTEL MIRADOR LAS PALMAS SAS</v>
          </cell>
        </row>
        <row r="7251">
          <cell r="A7251">
            <v>900281501</v>
          </cell>
          <cell r="B7251" t="str">
            <v>LA COOPERATIVA MULTIACTIVA CO</v>
          </cell>
        </row>
        <row r="7252">
          <cell r="A7252">
            <v>900282124</v>
          </cell>
          <cell r="B7252" t="str">
            <v>FERROELECTRICOS LUNA</v>
          </cell>
        </row>
        <row r="7253">
          <cell r="A7253">
            <v>900282556</v>
          </cell>
          <cell r="B7253" t="str">
            <v>ATP AIRES SAS</v>
          </cell>
        </row>
        <row r="7254">
          <cell r="A7254">
            <v>900284455</v>
          </cell>
          <cell r="B7254" t="str">
            <v>DRAGADOS Y SUMINISTROS EL CAR</v>
          </cell>
        </row>
        <row r="7255">
          <cell r="A7255">
            <v>900285001</v>
          </cell>
          <cell r="B7255" t="str">
            <v>POLLOS CARIOCA S.A.S.</v>
          </cell>
        </row>
        <row r="7256">
          <cell r="A7256">
            <v>900292666</v>
          </cell>
          <cell r="B7256" t="str">
            <v>PLAZOLETA CENTRAL SA</v>
          </cell>
        </row>
        <row r="7257">
          <cell r="A7257">
            <v>900297803</v>
          </cell>
          <cell r="B7257" t="str">
            <v>DATA DIGITAL SAS</v>
          </cell>
        </row>
        <row r="7258">
          <cell r="A7258">
            <v>900297937</v>
          </cell>
          <cell r="B7258" t="str">
            <v>PARKING CARS CENTRAL</v>
          </cell>
        </row>
        <row r="7259">
          <cell r="A7259">
            <v>900301315</v>
          </cell>
          <cell r="B7259" t="str">
            <v>TREFILADOS Y MALLAS DE COLOMB</v>
          </cell>
        </row>
        <row r="7260">
          <cell r="A7260">
            <v>900301975</v>
          </cell>
          <cell r="B7260" t="str">
            <v>ESTACION DE SERVICIO EL FARO</v>
          </cell>
        </row>
        <row r="7261">
          <cell r="A7261">
            <v>900303953</v>
          </cell>
          <cell r="B7261" t="str">
            <v>TEMPORALES PLUS EST SA</v>
          </cell>
        </row>
        <row r="7262">
          <cell r="A7262">
            <v>900304126</v>
          </cell>
          <cell r="B7262" t="str">
            <v>CYH INGENIERIA Y CONSTRUCCION</v>
          </cell>
        </row>
        <row r="7263">
          <cell r="A7263">
            <v>900304743</v>
          </cell>
          <cell r="B7263" t="str">
            <v>COMPANIA LIDER DE PROFESIONAL</v>
          </cell>
        </row>
        <row r="7264">
          <cell r="A7264">
            <v>900306947</v>
          </cell>
          <cell r="B7264" t="str">
            <v>LA PAMPA PARILLA ARGENTINA</v>
          </cell>
        </row>
        <row r="7265">
          <cell r="A7265">
            <v>900308733</v>
          </cell>
          <cell r="B7265" t="str">
            <v>INVERSIONES LORENZO S A S</v>
          </cell>
        </row>
        <row r="7266">
          <cell r="A7266">
            <v>900310738</v>
          </cell>
          <cell r="B7266" t="str">
            <v>CONSORCIO URBANISMO 2009</v>
          </cell>
        </row>
        <row r="7267">
          <cell r="A7267">
            <v>900311719</v>
          </cell>
          <cell r="B7267" t="str">
            <v>QUALITY FOOD S.A.S.</v>
          </cell>
        </row>
        <row r="7268">
          <cell r="A7268">
            <v>900311752</v>
          </cell>
          <cell r="B7268" t="str">
            <v>NOON CAFE Y COMUNICACIONES SA</v>
          </cell>
        </row>
        <row r="7269">
          <cell r="A7269">
            <v>900313349</v>
          </cell>
          <cell r="B7269" t="str">
            <v>FAST COLOMBIA SAS</v>
          </cell>
        </row>
        <row r="7270">
          <cell r="A7270">
            <v>900313779</v>
          </cell>
          <cell r="B7270" t="str">
            <v>FIJACIONES Y MONTAJES TECNICO</v>
          </cell>
        </row>
        <row r="7271">
          <cell r="A7271">
            <v>900316197</v>
          </cell>
          <cell r="B7271" t="str">
            <v>GREEN SAS</v>
          </cell>
        </row>
        <row r="7272">
          <cell r="A7272">
            <v>900317907</v>
          </cell>
          <cell r="B7272" t="str">
            <v>EJES Y AMORTIGUADORES CORDILL</v>
          </cell>
        </row>
        <row r="7273">
          <cell r="A7273">
            <v>900319753</v>
          </cell>
          <cell r="B7273" t="str">
            <v>PRICESMART COLOMBIA SAS</v>
          </cell>
        </row>
        <row r="7274">
          <cell r="A7274">
            <v>900319795</v>
          </cell>
          <cell r="B7274" t="str">
            <v>LABORATORIO CLINICO MLH SAS</v>
          </cell>
        </row>
        <row r="7275">
          <cell r="A7275">
            <v>900321063</v>
          </cell>
          <cell r="B7275" t="str">
            <v>REXICO S.A.S.</v>
          </cell>
        </row>
        <row r="7276">
          <cell r="A7276">
            <v>900321215</v>
          </cell>
          <cell r="B7276" t="str">
            <v>BYB LISTO PARA COMER</v>
          </cell>
        </row>
        <row r="7277">
          <cell r="A7277">
            <v>900322348</v>
          </cell>
          <cell r="B7277" t="str">
            <v>FERROMATERIALES DEL SUR JAMU</v>
          </cell>
        </row>
        <row r="7278">
          <cell r="A7278">
            <v>900322702</v>
          </cell>
          <cell r="B7278" t="str">
            <v>RESTAURANTE LA PATADA DE LA M</v>
          </cell>
        </row>
        <row r="7279">
          <cell r="A7279">
            <v>900322840</v>
          </cell>
          <cell r="B7279" t="str">
            <v>CONSORCIO PAVIMENTOS MCO</v>
          </cell>
        </row>
        <row r="7280">
          <cell r="A7280">
            <v>900323107</v>
          </cell>
          <cell r="B7280" t="str">
            <v>GULA Y LUJURIA SERVICE SOCIED</v>
          </cell>
        </row>
        <row r="7281">
          <cell r="A7281">
            <v>900324813</v>
          </cell>
          <cell r="B7281" t="str">
            <v>PAMPERO S.A.S.</v>
          </cell>
        </row>
        <row r="7282">
          <cell r="A7282">
            <v>900325588</v>
          </cell>
          <cell r="B7282" t="str">
            <v>BIOMAX EL BORDADO</v>
          </cell>
        </row>
        <row r="7283">
          <cell r="A7283">
            <v>900325639</v>
          </cell>
          <cell r="B7283" t="str">
            <v>CONSORCIO CHARCO AZUL</v>
          </cell>
        </row>
        <row r="7284">
          <cell r="A7284">
            <v>900327290</v>
          </cell>
          <cell r="B7284" t="str">
            <v>DERCO COLOMBIA SAS</v>
          </cell>
        </row>
        <row r="7285">
          <cell r="A7285">
            <v>900327717</v>
          </cell>
          <cell r="B7285" t="str">
            <v>JUANBE ALMACEN ELECTRICO S A</v>
          </cell>
        </row>
        <row r="7286">
          <cell r="A7286">
            <v>900327718</v>
          </cell>
          <cell r="B7286" t="str">
            <v>COMERCIALIZADORA BEST REALITY</v>
          </cell>
        </row>
        <row r="7287">
          <cell r="A7287">
            <v>900328190</v>
          </cell>
          <cell r="B7287" t="str">
            <v>EL TREN FIJO REPUESTOS S A S</v>
          </cell>
        </row>
        <row r="7288">
          <cell r="A7288">
            <v>900328594</v>
          </cell>
          <cell r="B7288" t="str">
            <v>PETISCOS DELICATESSEN ROMA MI</v>
          </cell>
        </row>
        <row r="7289">
          <cell r="A7289">
            <v>900329370</v>
          </cell>
          <cell r="B7289" t="str">
            <v>CONSORCIO DEMOLICIONES MI</v>
          </cell>
        </row>
        <row r="7290">
          <cell r="A7290">
            <v>900329889</v>
          </cell>
          <cell r="B7290" t="str">
            <v>GRUPO ICT II SAS</v>
          </cell>
        </row>
        <row r="7291">
          <cell r="A7291">
            <v>900330299</v>
          </cell>
          <cell r="B7291" t="str">
            <v>CONSORCIO D A</v>
          </cell>
        </row>
        <row r="7292">
          <cell r="A7292">
            <v>900330607</v>
          </cell>
          <cell r="B7292" t="str">
            <v>CONSORCIO VIAS MCH</v>
          </cell>
        </row>
        <row r="7293">
          <cell r="A7293">
            <v>900330667</v>
          </cell>
          <cell r="B7293" t="str">
            <v>CONCESIONARIA RUTA DEL SOL SA</v>
          </cell>
        </row>
        <row r="7294">
          <cell r="A7294">
            <v>900332065</v>
          </cell>
          <cell r="B7294" t="str">
            <v>ASOREPUESTOS PR Y CIA LTDA</v>
          </cell>
        </row>
        <row r="7295">
          <cell r="A7295">
            <v>900332590</v>
          </cell>
          <cell r="B7295" t="str">
            <v>PROMOAMBIENTAL CALI SA ESP</v>
          </cell>
        </row>
        <row r="7296">
          <cell r="A7296">
            <v>900332623</v>
          </cell>
          <cell r="B7296" t="str">
            <v>INDUSTRIA DE CONSTRUCCIONES S</v>
          </cell>
        </row>
        <row r="7297">
          <cell r="A7297">
            <v>900332793</v>
          </cell>
          <cell r="B7297" t="str">
            <v>INNOVEND SAS</v>
          </cell>
        </row>
        <row r="7298">
          <cell r="A7298">
            <v>900332875</v>
          </cell>
          <cell r="B7298" t="str">
            <v>EMPRESAS PUBLICAS DE TESALIA</v>
          </cell>
        </row>
        <row r="7299">
          <cell r="A7299">
            <v>900332911</v>
          </cell>
          <cell r="B7299" t="str">
            <v>CONTENEDORES LLADO S A S</v>
          </cell>
        </row>
        <row r="7300">
          <cell r="A7300">
            <v>900333208</v>
          </cell>
          <cell r="B7300" t="str">
            <v>CIA DE OPERACIONES LOGISTICAS</v>
          </cell>
        </row>
        <row r="7301">
          <cell r="A7301">
            <v>900334224</v>
          </cell>
          <cell r="B7301" t="str">
            <v>CONJUNTO RESIDENCIAL AGUAS CA</v>
          </cell>
        </row>
        <row r="7302">
          <cell r="A7302">
            <v>900336004</v>
          </cell>
          <cell r="B7302" t="str">
            <v>COLPENSIONES</v>
          </cell>
        </row>
        <row r="7303">
          <cell r="A7303">
            <v>900336346</v>
          </cell>
          <cell r="B7303" t="str">
            <v>COMPANIA DISTRIBUIDORA DE COM</v>
          </cell>
        </row>
        <row r="7304">
          <cell r="A7304">
            <v>900337198</v>
          </cell>
          <cell r="B7304" t="str">
            <v>UNIDIESEL SAS</v>
          </cell>
        </row>
        <row r="7305">
          <cell r="A7305">
            <v>900337588</v>
          </cell>
          <cell r="B7305" t="str">
            <v>TELAS DEL NORTE CALI S.A.S..</v>
          </cell>
        </row>
        <row r="7306">
          <cell r="A7306">
            <v>900338568</v>
          </cell>
          <cell r="B7306" t="str">
            <v>GRUPO EMPRESARIAL GIRALDO SAS</v>
          </cell>
        </row>
        <row r="7307">
          <cell r="A7307">
            <v>900338793</v>
          </cell>
          <cell r="B7307" t="str">
            <v>DIMAN SAS</v>
          </cell>
        </row>
        <row r="7308">
          <cell r="A7308">
            <v>900338813</v>
          </cell>
          <cell r="B7308" t="str">
            <v>CALIMA SIGLO XXI SAS</v>
          </cell>
        </row>
        <row r="7309">
          <cell r="A7309">
            <v>900338885</v>
          </cell>
          <cell r="B7309" t="str">
            <v>INGECOM INGENIERIA LTDA</v>
          </cell>
        </row>
        <row r="7310">
          <cell r="A7310">
            <v>900338949</v>
          </cell>
          <cell r="B7310" t="str">
            <v>TORNILLOS Y HERRAMIENTAS DE B</v>
          </cell>
        </row>
        <row r="7311">
          <cell r="A7311">
            <v>900340230</v>
          </cell>
          <cell r="B7311" t="str">
            <v>PAPELERIA SANTA RITA SAS</v>
          </cell>
        </row>
        <row r="7312">
          <cell r="A7312">
            <v>900340299</v>
          </cell>
          <cell r="B7312" t="str">
            <v>LOS ASADOS DE SEGUNDO SAS</v>
          </cell>
        </row>
        <row r="7313">
          <cell r="A7313">
            <v>900340676</v>
          </cell>
          <cell r="B7313" t="str">
            <v>CONSORCIO PAVIMENTOS MAC</v>
          </cell>
        </row>
        <row r="7314">
          <cell r="A7314">
            <v>900341104</v>
          </cell>
          <cell r="B7314" t="str">
            <v>SENORA DEL CARMEN Y AMIGOS SA</v>
          </cell>
        </row>
        <row r="7315">
          <cell r="A7315">
            <v>900341222</v>
          </cell>
          <cell r="B7315" t="str">
            <v>CENTRO COMERCIAL Y EMPRESARIA</v>
          </cell>
        </row>
        <row r="7316">
          <cell r="A7316">
            <v>900342223</v>
          </cell>
          <cell r="B7316" t="str">
            <v>AUTOSERVICIO LA QUINTA SAS</v>
          </cell>
        </row>
        <row r="7317">
          <cell r="A7317">
            <v>900342571</v>
          </cell>
          <cell r="B7317" t="str">
            <v>PREMOLDEADOS SAS</v>
          </cell>
        </row>
        <row r="7318">
          <cell r="A7318">
            <v>900343398</v>
          </cell>
          <cell r="B7318" t="str">
            <v>CONSORCIO REFORZAMIENTOS IM</v>
          </cell>
        </row>
        <row r="7319">
          <cell r="A7319">
            <v>900343654</v>
          </cell>
          <cell r="B7319" t="str">
            <v>AVILA GOMEZ SAS</v>
          </cell>
        </row>
        <row r="7320">
          <cell r="A7320">
            <v>900344382</v>
          </cell>
          <cell r="B7320" t="str">
            <v>QUIMICOS SOLUCIONES INDUSTRIA</v>
          </cell>
        </row>
        <row r="7321">
          <cell r="A7321">
            <v>900344433</v>
          </cell>
          <cell r="B7321" t="str">
            <v>GASES INDUSTRIALES CODELTA SA</v>
          </cell>
        </row>
        <row r="7322">
          <cell r="A7322">
            <v>900345751</v>
          </cell>
          <cell r="B7322" t="str">
            <v>BUSINESS Y CONSULTANTS SAS</v>
          </cell>
        </row>
        <row r="7323">
          <cell r="A7323">
            <v>900346046</v>
          </cell>
          <cell r="B7323" t="str">
            <v>INVERJENOS SAS</v>
          </cell>
        </row>
        <row r="7324">
          <cell r="A7324">
            <v>900346566</v>
          </cell>
          <cell r="B7324" t="str">
            <v>INTEGRAL DE SERVICIOS AUTOMOV</v>
          </cell>
        </row>
        <row r="7325">
          <cell r="A7325">
            <v>900346667</v>
          </cell>
          <cell r="B7325" t="str">
            <v>RAMIREZ ZULUAGA E HIJOS Y COM</v>
          </cell>
        </row>
        <row r="7326">
          <cell r="A7326">
            <v>900347417</v>
          </cell>
          <cell r="B7326" t="str">
            <v>COMPUTONER SIEMPRE A LA VANGU</v>
          </cell>
        </row>
        <row r="7327">
          <cell r="A7327">
            <v>900348469</v>
          </cell>
          <cell r="B7327" t="str">
            <v>CONSORCIO AQUINE</v>
          </cell>
        </row>
        <row r="7328">
          <cell r="A7328">
            <v>900348651</v>
          </cell>
          <cell r="B7328" t="str">
            <v>FGH DISTRIBUIDORA SAS</v>
          </cell>
        </row>
        <row r="7329">
          <cell r="A7329">
            <v>900350105</v>
          </cell>
          <cell r="B7329" t="str">
            <v>REDISCOM DE OCCIDENTE SAS</v>
          </cell>
        </row>
        <row r="7330">
          <cell r="A7330">
            <v>900350292</v>
          </cell>
          <cell r="B7330" t="str">
            <v>LABORAL MEDICA SALUD OCUPACIO</v>
          </cell>
        </row>
        <row r="7331">
          <cell r="A7331">
            <v>900350757</v>
          </cell>
          <cell r="B7331" t="str">
            <v>ENVA SAS</v>
          </cell>
        </row>
        <row r="7332">
          <cell r="A7332">
            <v>900352045</v>
          </cell>
          <cell r="B7332" t="str">
            <v>INGENIERIA DE REFRIGERACION Y</v>
          </cell>
        </row>
        <row r="7333">
          <cell r="A7333">
            <v>900357050</v>
          </cell>
          <cell r="B7333" t="str">
            <v>BLOKES KLAHR SAS</v>
          </cell>
        </row>
        <row r="7334">
          <cell r="A7334">
            <v>900357259</v>
          </cell>
          <cell r="B7334" t="str">
            <v>GEOZAM LABORATORIO Y CONSULTO</v>
          </cell>
        </row>
        <row r="7335">
          <cell r="A7335">
            <v>900359456</v>
          </cell>
          <cell r="B7335" t="str">
            <v>CONCESION VIAS DE CALI SAS</v>
          </cell>
        </row>
        <row r="7336">
          <cell r="A7336">
            <v>900360819</v>
          </cell>
          <cell r="B7336" t="str">
            <v>MEDIUM ESPRESSO BAR S A S</v>
          </cell>
        </row>
        <row r="7337">
          <cell r="A7337">
            <v>900361268</v>
          </cell>
          <cell r="B7337" t="str">
            <v>LUBRICANTES DEL SUROCCIDENTE</v>
          </cell>
        </row>
        <row r="7338">
          <cell r="A7338">
            <v>900361444</v>
          </cell>
          <cell r="B7338" t="str">
            <v>CONSORCIO BARRIO SAN LUIS</v>
          </cell>
        </row>
        <row r="7339">
          <cell r="A7339">
            <v>900361538</v>
          </cell>
          <cell r="B7339" t="str">
            <v>CONFECCIONES MIES DE AMOR S A</v>
          </cell>
        </row>
        <row r="7340">
          <cell r="A7340">
            <v>900361607</v>
          </cell>
          <cell r="B7340" t="str">
            <v>AGROPECUARIA LA TIENDA DEL HE</v>
          </cell>
        </row>
        <row r="7341">
          <cell r="A7341">
            <v>900362953</v>
          </cell>
          <cell r="B7341" t="str">
            <v>SOLUCIONES ARQUITECTONICAS SA</v>
          </cell>
        </row>
        <row r="7342">
          <cell r="A7342">
            <v>900365405</v>
          </cell>
          <cell r="B7342" t="str">
            <v>SANDVIK COLOMBIA S A S</v>
          </cell>
        </row>
        <row r="7343">
          <cell r="A7343">
            <v>900365406</v>
          </cell>
          <cell r="B7343" t="str">
            <v>COLOMBIA INTERNATIONAL FOOD F</v>
          </cell>
        </row>
        <row r="7344">
          <cell r="A7344">
            <v>900366010</v>
          </cell>
          <cell r="B7344" t="str">
            <v>COMPANIA ENERGETICA DE OCCIDE</v>
          </cell>
        </row>
        <row r="7345">
          <cell r="A7345">
            <v>900366765</v>
          </cell>
          <cell r="B7345" t="str">
            <v>RESTAURANTE LOS TOCAYOS 1965</v>
          </cell>
        </row>
        <row r="7346">
          <cell r="A7346">
            <v>900369895</v>
          </cell>
          <cell r="B7346" t="str">
            <v>ILUMINACIONES LED SAS</v>
          </cell>
        </row>
        <row r="7347">
          <cell r="A7347">
            <v>900370958</v>
          </cell>
          <cell r="B7347" t="str">
            <v>SERVICENTRO COCONUCO SAS</v>
          </cell>
        </row>
        <row r="7348">
          <cell r="A7348">
            <v>900371027</v>
          </cell>
          <cell r="B7348" t="str">
            <v>CONSORCIO ALCA AA 055</v>
          </cell>
        </row>
        <row r="7349">
          <cell r="A7349">
            <v>900372847</v>
          </cell>
          <cell r="B7349" t="str">
            <v>IMPORTADORA G Y V SAS</v>
          </cell>
        </row>
        <row r="7350">
          <cell r="A7350">
            <v>900373384</v>
          </cell>
          <cell r="B7350" t="str">
            <v>TRITURADOS Y PREFABRICADOS C</v>
          </cell>
        </row>
        <row r="7351">
          <cell r="A7351">
            <v>900376423</v>
          </cell>
          <cell r="B7351" t="str">
            <v>RESTAURANTE TORTELLI SAS</v>
          </cell>
        </row>
        <row r="7352">
          <cell r="A7352">
            <v>900377329</v>
          </cell>
          <cell r="B7352" t="str">
            <v>SECRETARIA DE HACIENDA DPTO D</v>
          </cell>
        </row>
        <row r="7353">
          <cell r="A7353">
            <v>900377905</v>
          </cell>
          <cell r="B7353" t="str">
            <v>OUTSOURCING FARMACEUTICO INTE</v>
          </cell>
        </row>
        <row r="7354">
          <cell r="A7354">
            <v>900378818</v>
          </cell>
          <cell r="B7354" t="str">
            <v>RESTAURANTE BAR BASTIMENTO LT</v>
          </cell>
        </row>
        <row r="7355">
          <cell r="A7355">
            <v>900385355</v>
          </cell>
          <cell r="B7355" t="str">
            <v>CONSORCIO PARAISO</v>
          </cell>
        </row>
        <row r="7356">
          <cell r="A7356">
            <v>900385767</v>
          </cell>
          <cell r="B7356" t="str">
            <v>CONSORCIO INGECAL</v>
          </cell>
        </row>
        <row r="7357">
          <cell r="A7357">
            <v>900387363</v>
          </cell>
          <cell r="B7357" t="str">
            <v>VMC NEGOCIOS Y ASESORIAS LEGA</v>
          </cell>
        </row>
        <row r="7358">
          <cell r="A7358">
            <v>900389645</v>
          </cell>
          <cell r="B7358" t="str">
            <v>CONSORCIO CANAL MT</v>
          </cell>
        </row>
        <row r="7359">
          <cell r="A7359">
            <v>900389799</v>
          </cell>
          <cell r="B7359" t="str">
            <v>CENTRO COMERCIAL CENTRO SUR P</v>
          </cell>
        </row>
        <row r="7360">
          <cell r="A7360">
            <v>900390150</v>
          </cell>
          <cell r="B7360" t="str">
            <v>MUNDIAGUAS S A S</v>
          </cell>
        </row>
        <row r="7361">
          <cell r="A7361">
            <v>900390258</v>
          </cell>
          <cell r="B7361" t="str">
            <v>ESCUELA EMPRESARIAL LATINA PA</v>
          </cell>
        </row>
        <row r="7362">
          <cell r="A7362">
            <v>900390761</v>
          </cell>
          <cell r="B7362" t="str">
            <v>ESTADIO DEPORTIVO CALI PROPIE</v>
          </cell>
        </row>
        <row r="7363">
          <cell r="A7363">
            <v>900391103</v>
          </cell>
          <cell r="B7363" t="str">
            <v>ESTACION ZONA INDUSTRIAL SAS</v>
          </cell>
        </row>
        <row r="7364">
          <cell r="A7364">
            <v>900391477</v>
          </cell>
          <cell r="B7364" t="str">
            <v>CAPITALYS INFRAESTRUCTURA SA</v>
          </cell>
        </row>
        <row r="7365">
          <cell r="A7365">
            <v>900392128</v>
          </cell>
          <cell r="B7365" t="str">
            <v>LA GIGANTENA EMPRESA ASOCIATI</v>
          </cell>
        </row>
        <row r="7366">
          <cell r="A7366">
            <v>900392404</v>
          </cell>
          <cell r="B7366" t="str">
            <v>MAC TODOHIERROS SAS</v>
          </cell>
        </row>
        <row r="7367">
          <cell r="A7367">
            <v>900394746</v>
          </cell>
          <cell r="B7367" t="str">
            <v>LE IMPORTAMOS SOCIEDAD POR AC</v>
          </cell>
        </row>
        <row r="7368">
          <cell r="A7368">
            <v>900394914</v>
          </cell>
          <cell r="B7368" t="str">
            <v>MERCADO CAMPESINO COLOMBIA PL</v>
          </cell>
        </row>
        <row r="7369">
          <cell r="A7369">
            <v>900396512</v>
          </cell>
          <cell r="B7369" t="str">
            <v>ALBEDO SAS ESP</v>
          </cell>
        </row>
        <row r="7370">
          <cell r="A7370">
            <v>900396759</v>
          </cell>
          <cell r="B7370" t="str">
            <v>CHILCO DISTRIBUIDORA DE GAS Y</v>
          </cell>
        </row>
        <row r="7371">
          <cell r="A7371">
            <v>900397015</v>
          </cell>
          <cell r="B7371" t="str">
            <v>INSTUVALCO LTDA</v>
          </cell>
        </row>
        <row r="7372">
          <cell r="A7372">
            <v>900397384</v>
          </cell>
          <cell r="B7372" t="str">
            <v>CONSORCIO IMPREGILO OHL</v>
          </cell>
        </row>
        <row r="7373">
          <cell r="A7373">
            <v>900398030</v>
          </cell>
          <cell r="B7373" t="str">
            <v>IMPORTFOOD SAS</v>
          </cell>
        </row>
        <row r="7374">
          <cell r="A7374">
            <v>900402993</v>
          </cell>
          <cell r="B7374" t="str">
            <v>CONSORCIO LOS CEDROS</v>
          </cell>
        </row>
        <row r="7375">
          <cell r="A7375">
            <v>900404772</v>
          </cell>
          <cell r="B7375" t="str">
            <v>GRUPO EMPRESARIAL SANTANDER S</v>
          </cell>
        </row>
        <row r="7376">
          <cell r="A7376">
            <v>900407432</v>
          </cell>
          <cell r="B7376" t="str">
            <v>L Y C SAS LENOS Y CARBON</v>
          </cell>
        </row>
        <row r="7377">
          <cell r="A7377">
            <v>900410762</v>
          </cell>
          <cell r="B7377" t="str">
            <v>DIGASOL HS SAS</v>
          </cell>
        </row>
        <row r="7378">
          <cell r="A7378">
            <v>900410795</v>
          </cell>
          <cell r="B7378" t="str">
            <v>FERROPAZ SAS</v>
          </cell>
        </row>
        <row r="7379">
          <cell r="A7379">
            <v>900413406</v>
          </cell>
          <cell r="B7379" t="str">
            <v>COMUNICACIONES INSTITUCIONALE</v>
          </cell>
        </row>
        <row r="7380">
          <cell r="A7380">
            <v>900413828</v>
          </cell>
          <cell r="B7380" t="str">
            <v>SOCIEDAD G 2 SAS</v>
          </cell>
        </row>
        <row r="7381">
          <cell r="A7381">
            <v>900416096</v>
          </cell>
          <cell r="B7381" t="str">
            <v>BATYLLANTAS PLAZAS VERDES</v>
          </cell>
        </row>
        <row r="7382">
          <cell r="A7382">
            <v>900416198</v>
          </cell>
          <cell r="B7382" t="str">
            <v>COSITA BUENA RESTAURANTE COCI</v>
          </cell>
        </row>
        <row r="7383">
          <cell r="A7383">
            <v>900416575</v>
          </cell>
          <cell r="B7383" t="str">
            <v>EUROVIDRIOS Y ACCESORIOS SAS</v>
          </cell>
        </row>
        <row r="7384">
          <cell r="A7384">
            <v>900417117</v>
          </cell>
          <cell r="B7384" t="str">
            <v>DUALCO HUILA S A S</v>
          </cell>
        </row>
        <row r="7385">
          <cell r="A7385">
            <v>900417484</v>
          </cell>
          <cell r="B7385" t="str">
            <v>FINCON SAS</v>
          </cell>
        </row>
        <row r="7386">
          <cell r="A7386">
            <v>900417992</v>
          </cell>
          <cell r="B7386" t="str">
            <v>AGREGADOS Y CONCRETOS DEL PAC</v>
          </cell>
        </row>
        <row r="7387">
          <cell r="A7387">
            <v>900418382</v>
          </cell>
          <cell r="B7387" t="str">
            <v>CONFECCIONES CAIPIRINHA S A S</v>
          </cell>
        </row>
        <row r="7388">
          <cell r="A7388">
            <v>900418541</v>
          </cell>
          <cell r="B7388" t="str">
            <v>ACERO Y CONCRETO DE COLOMBIA</v>
          </cell>
        </row>
        <row r="7389">
          <cell r="A7389">
            <v>900418560</v>
          </cell>
          <cell r="B7389" t="str">
            <v>CONSORCIO CIUDADELA DEPORTIVA</v>
          </cell>
        </row>
        <row r="7390">
          <cell r="A7390">
            <v>900420078</v>
          </cell>
          <cell r="B7390" t="str">
            <v>A TODA OBRA SAS</v>
          </cell>
        </row>
        <row r="7391">
          <cell r="A7391">
            <v>900420715</v>
          </cell>
          <cell r="B7391" t="str">
            <v>GRUPO EMPRESARIAL SILVER SAS</v>
          </cell>
        </row>
        <row r="7392">
          <cell r="A7392">
            <v>900421015</v>
          </cell>
          <cell r="B7392" t="str">
            <v>CONEXION ALTURA SAS</v>
          </cell>
        </row>
        <row r="7393">
          <cell r="A7393">
            <v>900421731</v>
          </cell>
          <cell r="B7393" t="str">
            <v>BATERIAS SANTOS SAS</v>
          </cell>
        </row>
        <row r="7394">
          <cell r="A7394">
            <v>900422006</v>
          </cell>
          <cell r="B7394" t="str">
            <v>CONSORCIO ROCKEX</v>
          </cell>
        </row>
        <row r="7395">
          <cell r="A7395">
            <v>900422295</v>
          </cell>
          <cell r="B7395" t="str">
            <v>MOTOBOMBAS LUNA SAS</v>
          </cell>
        </row>
        <row r="7396">
          <cell r="A7396">
            <v>900423755</v>
          </cell>
          <cell r="B7396" t="str">
            <v>RESTAURANTE LA BOQUERIA SAS</v>
          </cell>
        </row>
        <row r="7397">
          <cell r="A7397">
            <v>900423917</v>
          </cell>
          <cell r="B7397" t="str">
            <v>METALMECANICA INDUSTRIAL SUAR</v>
          </cell>
        </row>
        <row r="7398">
          <cell r="A7398">
            <v>900424168</v>
          </cell>
          <cell r="B7398" t="str">
            <v>FERRETERIA EL INGENIO SAS</v>
          </cell>
        </row>
        <row r="7399">
          <cell r="A7399">
            <v>900424215</v>
          </cell>
          <cell r="B7399" t="str">
            <v>CALDO PARAO</v>
          </cell>
        </row>
        <row r="7400">
          <cell r="A7400">
            <v>900425252</v>
          </cell>
          <cell r="B7400" t="str">
            <v>FUSION WOK SUR SAS</v>
          </cell>
        </row>
        <row r="7401">
          <cell r="A7401">
            <v>900425814</v>
          </cell>
          <cell r="B7401" t="str">
            <v>ESPACIOS Y DISENOS SIGLO XXI</v>
          </cell>
        </row>
        <row r="7402">
          <cell r="A7402">
            <v>900427218</v>
          </cell>
          <cell r="B7402" t="str">
            <v>MUNDIAL DE TORNILLOS Y PARTES</v>
          </cell>
        </row>
        <row r="7403">
          <cell r="A7403">
            <v>900428437</v>
          </cell>
          <cell r="B7403" t="str">
            <v>COMERCIALIZADORA INDUSTRIAL D</v>
          </cell>
        </row>
        <row r="7404">
          <cell r="A7404">
            <v>900431384</v>
          </cell>
          <cell r="B7404" t="str">
            <v>INVERSIONES SUESCUN MAYORISTA</v>
          </cell>
        </row>
        <row r="7405">
          <cell r="A7405">
            <v>900434262</v>
          </cell>
          <cell r="B7405" t="str">
            <v>EXCAVACIONES Y AGREGADOS J Y</v>
          </cell>
        </row>
        <row r="7406">
          <cell r="A7406">
            <v>900438142</v>
          </cell>
          <cell r="B7406" t="str">
            <v>SERCOFIT  SAS</v>
          </cell>
        </row>
        <row r="7407">
          <cell r="A7407">
            <v>900439207</v>
          </cell>
          <cell r="B7407" t="str">
            <v>SERVICIOS COMERCIO Y MAS SAS</v>
          </cell>
        </row>
        <row r="7408">
          <cell r="A7408">
            <v>900439301</v>
          </cell>
          <cell r="B7408" t="str">
            <v>INVERSIONES INT COLOMBIA SAS</v>
          </cell>
        </row>
        <row r="7409">
          <cell r="A7409">
            <v>900439934</v>
          </cell>
          <cell r="B7409" t="str">
            <v>UNISERRA SAS</v>
          </cell>
        </row>
        <row r="7410">
          <cell r="A7410">
            <v>900441417</v>
          </cell>
          <cell r="B7410" t="str">
            <v>IMBANACO PARKING  S A S</v>
          </cell>
        </row>
        <row r="7411">
          <cell r="A7411">
            <v>900441535</v>
          </cell>
          <cell r="B7411" t="str">
            <v>PARADOR ROJO LA URIBE</v>
          </cell>
        </row>
        <row r="7412">
          <cell r="A7412">
            <v>900443966</v>
          </cell>
          <cell r="B7412" t="str">
            <v>CASA DE RODILLOS Y BALINERAS</v>
          </cell>
        </row>
        <row r="7413">
          <cell r="A7413">
            <v>900445130</v>
          </cell>
          <cell r="B7413" t="str">
            <v>AGROVETERINARIA EL GRANJERO D</v>
          </cell>
        </row>
        <row r="7414">
          <cell r="A7414">
            <v>900446830</v>
          </cell>
          <cell r="B7414" t="str">
            <v>INGECUBIERTAS SAS</v>
          </cell>
        </row>
        <row r="7415">
          <cell r="A7415">
            <v>900447417</v>
          </cell>
          <cell r="B7415" t="str">
            <v>IMBANACO PARKING SAS</v>
          </cell>
        </row>
        <row r="7416">
          <cell r="A7416">
            <v>900448388</v>
          </cell>
          <cell r="B7416" t="str">
            <v>CONSORCIO GS  2010</v>
          </cell>
        </row>
        <row r="7417">
          <cell r="A7417">
            <v>900449696</v>
          </cell>
          <cell r="B7417" t="str">
            <v>CONCEPTOS EXITOSOS SAS</v>
          </cell>
        </row>
        <row r="7418">
          <cell r="A7418">
            <v>900450252</v>
          </cell>
          <cell r="B7418" t="str">
            <v>GLOBAL LIQUORS SAS</v>
          </cell>
        </row>
        <row r="7419">
          <cell r="A7419">
            <v>900454983</v>
          </cell>
          <cell r="B7419" t="str">
            <v>LA LUPE COCINA INTERNACIONAL</v>
          </cell>
        </row>
        <row r="7420">
          <cell r="A7420">
            <v>900455984</v>
          </cell>
          <cell r="B7420" t="str">
            <v>RODIZIO DO BRASIL SAS</v>
          </cell>
        </row>
        <row r="7421">
          <cell r="A7421">
            <v>900456734</v>
          </cell>
          <cell r="B7421" t="str">
            <v>SUBWAY CALI SAS</v>
          </cell>
        </row>
        <row r="7422">
          <cell r="A7422">
            <v>900456739</v>
          </cell>
          <cell r="B7422" t="str">
            <v>HILTI FINANCE COLOMBIA SAS</v>
          </cell>
        </row>
        <row r="7423">
          <cell r="A7423">
            <v>900457284</v>
          </cell>
          <cell r="B7423" t="str">
            <v>CONSORCIO VALLE HUMANITARIA</v>
          </cell>
        </row>
        <row r="7424">
          <cell r="A7424">
            <v>900458977</v>
          </cell>
          <cell r="B7424" t="str">
            <v>FERRETERIA HIERRO TUBOS Y LAM</v>
          </cell>
        </row>
        <row r="7425">
          <cell r="A7425">
            <v>900462094</v>
          </cell>
          <cell r="B7425" t="str">
            <v>TUSAUTOS SAS</v>
          </cell>
        </row>
        <row r="7426">
          <cell r="A7426">
            <v>900468747</v>
          </cell>
          <cell r="B7426" t="str">
            <v>LA PLACITA CAMPESINA DE TUNJA</v>
          </cell>
        </row>
        <row r="7427">
          <cell r="A7427">
            <v>900471263</v>
          </cell>
          <cell r="B7427" t="str">
            <v>PROINDICON SAS</v>
          </cell>
        </row>
        <row r="7428">
          <cell r="A7428">
            <v>900472159</v>
          </cell>
          <cell r="B7428" t="str">
            <v>COMERCIALIZADORA DE COMBUSTIB</v>
          </cell>
        </row>
        <row r="7429">
          <cell r="A7429">
            <v>900473738</v>
          </cell>
          <cell r="B7429" t="str">
            <v>CONCIENCIA AMBIENTAL DEL VALL</v>
          </cell>
        </row>
        <row r="7430">
          <cell r="A7430">
            <v>900473874</v>
          </cell>
          <cell r="B7430" t="str">
            <v>TONIFER VELASQUEZ SAS</v>
          </cell>
        </row>
        <row r="7431">
          <cell r="A7431">
            <v>900474028</v>
          </cell>
          <cell r="B7431" t="str">
            <v>AUTOSERVICIO JUANCHO SAS</v>
          </cell>
        </row>
        <row r="7432">
          <cell r="A7432">
            <v>900474517</v>
          </cell>
          <cell r="B7432" t="str">
            <v>CONSTRUYA ARQUITECTURA Y MATE</v>
          </cell>
        </row>
        <row r="7433">
          <cell r="A7433">
            <v>900475676</v>
          </cell>
          <cell r="B7433" t="str">
            <v>INVERSIONES CAPALCA SAS</v>
          </cell>
        </row>
        <row r="7434">
          <cell r="A7434">
            <v>900475687</v>
          </cell>
          <cell r="B7434" t="str">
            <v>UNION TEMPORAL VIA MONGUA PIS</v>
          </cell>
        </row>
        <row r="7435">
          <cell r="A7435">
            <v>900478069</v>
          </cell>
          <cell r="B7435" t="str">
            <v>SOCIEDAD HOTELERA SIPA SAS</v>
          </cell>
        </row>
        <row r="7436">
          <cell r="A7436">
            <v>900478747</v>
          </cell>
          <cell r="B7436" t="str">
            <v>UNION TEMPORAL COMPLEJO YUMBO</v>
          </cell>
        </row>
        <row r="7437">
          <cell r="A7437">
            <v>900478797</v>
          </cell>
          <cell r="B7437" t="str">
            <v>SUBVALLE SAS</v>
          </cell>
        </row>
        <row r="7438">
          <cell r="A7438">
            <v>900479120</v>
          </cell>
          <cell r="B7438" t="str">
            <v>DISTRIBUIDORA EL HUECO SAS</v>
          </cell>
        </row>
        <row r="7439">
          <cell r="A7439">
            <v>900480138</v>
          </cell>
          <cell r="B7439" t="str">
            <v>SERVIMANGUERAS BARRANCABERMEJ</v>
          </cell>
        </row>
        <row r="7440">
          <cell r="A7440">
            <v>900482018</v>
          </cell>
          <cell r="B7440" t="str">
            <v>DISTRIBUIDORA DE COMBUSTIBLE</v>
          </cell>
        </row>
        <row r="7441">
          <cell r="A7441">
            <v>900482593</v>
          </cell>
          <cell r="B7441" t="str">
            <v>GRUPO SISTEPANEL SAS</v>
          </cell>
        </row>
        <row r="7442">
          <cell r="A7442">
            <v>900482860</v>
          </cell>
          <cell r="B7442" t="str">
            <v>CONSORCIO MJ 2011</v>
          </cell>
        </row>
        <row r="7443">
          <cell r="A7443">
            <v>900483455</v>
          </cell>
          <cell r="B7443" t="str">
            <v>TECNOGLAS IMPERPISOS SAS</v>
          </cell>
        </row>
        <row r="7444">
          <cell r="A7444">
            <v>900486588</v>
          </cell>
          <cell r="B7444" t="str">
            <v>HANGAR PARK SAS</v>
          </cell>
        </row>
        <row r="7445">
          <cell r="A7445">
            <v>900489448</v>
          </cell>
          <cell r="B7445" t="str">
            <v>COMERCIALIZADORA RAGLO SAS</v>
          </cell>
        </row>
        <row r="7446">
          <cell r="A7446">
            <v>900491889</v>
          </cell>
          <cell r="B7446" t="str">
            <v>OPERACIONES Y SERVICIOS DE CO</v>
          </cell>
        </row>
        <row r="7447">
          <cell r="A7447">
            <v>900492324</v>
          </cell>
          <cell r="B7447" t="str">
            <v>CONSTRUSERVICIOS HOLGUIN SAS</v>
          </cell>
        </row>
        <row r="7448">
          <cell r="A7448">
            <v>900492355</v>
          </cell>
          <cell r="B7448" t="str">
            <v>CONSULTORIA Y CONSTRUCCIONES</v>
          </cell>
        </row>
        <row r="7449">
          <cell r="A7449">
            <v>900492455</v>
          </cell>
          <cell r="B7449" t="str">
            <v>ALMACEN MULTIACOPLES SAS</v>
          </cell>
        </row>
        <row r="7450">
          <cell r="A7450">
            <v>900494477</v>
          </cell>
          <cell r="B7450" t="str">
            <v>BMSUB SAS</v>
          </cell>
        </row>
        <row r="7451">
          <cell r="A7451">
            <v>900498927</v>
          </cell>
          <cell r="B7451" t="str">
            <v>GRUPO MALECON SAS</v>
          </cell>
        </row>
        <row r="7452">
          <cell r="A7452">
            <v>900499348</v>
          </cell>
          <cell r="B7452" t="str">
            <v>FERRETERIA Y PINTURAS REAL SA</v>
          </cell>
        </row>
        <row r="7453">
          <cell r="A7453">
            <v>900499762</v>
          </cell>
          <cell r="B7453" t="str">
            <v>INGESSEG INGENIERIA SAS</v>
          </cell>
        </row>
        <row r="7454">
          <cell r="A7454">
            <v>900500018</v>
          </cell>
          <cell r="B7454" t="str">
            <v>AGENCIA NACIONAL DE MINERIA</v>
          </cell>
        </row>
        <row r="7455">
          <cell r="A7455">
            <v>900501058</v>
          </cell>
          <cell r="B7455" t="str">
            <v>RODIMA SAS</v>
          </cell>
        </row>
        <row r="7456">
          <cell r="A7456">
            <v>900503913</v>
          </cell>
          <cell r="B7456" t="str">
            <v>OXIEQUIPOS SAS</v>
          </cell>
        </row>
        <row r="7457">
          <cell r="A7457">
            <v>900506092</v>
          </cell>
          <cell r="B7457" t="str">
            <v>LA CASA DEL ELECTRICO SAS</v>
          </cell>
        </row>
        <row r="7458">
          <cell r="A7458">
            <v>900508285</v>
          </cell>
          <cell r="B7458" t="str">
            <v>PLOTCENTER IMPRESIONES SAS</v>
          </cell>
        </row>
        <row r="7459">
          <cell r="A7459">
            <v>900509941</v>
          </cell>
          <cell r="B7459" t="str">
            <v>PUNTO DEL TORNILLO CAUCA SAS</v>
          </cell>
        </row>
        <row r="7460">
          <cell r="A7460">
            <v>900510073</v>
          </cell>
          <cell r="B7460" t="str">
            <v>LA CENTRAL DE TRANSPORTES HD</v>
          </cell>
        </row>
        <row r="7461">
          <cell r="A7461">
            <v>900510317</v>
          </cell>
          <cell r="B7461" t="str">
            <v>MUELLES Y HERRAJES CALI SAS</v>
          </cell>
        </row>
        <row r="7462">
          <cell r="A7462">
            <v>900511017</v>
          </cell>
          <cell r="B7462" t="str">
            <v>PASOPAN RAMSER GP SAS</v>
          </cell>
        </row>
        <row r="7463">
          <cell r="A7463">
            <v>900516193</v>
          </cell>
          <cell r="B7463" t="str">
            <v>COMERCIALIZADORA EL ORIENTE N</v>
          </cell>
        </row>
        <row r="7464">
          <cell r="A7464">
            <v>900516960</v>
          </cell>
          <cell r="B7464" t="str">
            <v>ROSTIZADOS POLLOS CLUB SAS</v>
          </cell>
        </row>
        <row r="7465">
          <cell r="A7465">
            <v>900518739</v>
          </cell>
          <cell r="B7465" t="str">
            <v>INVERSIONES MILHO SAS</v>
          </cell>
        </row>
        <row r="7466">
          <cell r="A7466">
            <v>900519920</v>
          </cell>
          <cell r="B7466" t="str">
            <v>ENVASADORA DE AGUA ZAFIRO SAS</v>
          </cell>
        </row>
        <row r="7467">
          <cell r="A7467">
            <v>900521455</v>
          </cell>
          <cell r="B7467" t="str">
            <v>GRUPO FERRETERO 1A SAS</v>
          </cell>
        </row>
        <row r="7468">
          <cell r="A7468">
            <v>900521587</v>
          </cell>
          <cell r="B7468" t="str">
            <v>CRM GROUP SAS</v>
          </cell>
        </row>
        <row r="7469">
          <cell r="A7469">
            <v>900521998</v>
          </cell>
          <cell r="B7469" t="str">
            <v>GAS DOBLE L SAS</v>
          </cell>
        </row>
        <row r="7470">
          <cell r="A7470">
            <v>900522550</v>
          </cell>
          <cell r="B7470" t="str">
            <v>RANCHO CANASGORDAS RESTAURANT</v>
          </cell>
        </row>
        <row r="7471">
          <cell r="A7471">
            <v>900524752</v>
          </cell>
          <cell r="B7471" t="str">
            <v>PETRO INDUSTRIA LE SAS</v>
          </cell>
        </row>
        <row r="7472">
          <cell r="A7472">
            <v>900533329</v>
          </cell>
          <cell r="B7472" t="str">
            <v>SOLUCIONES CIVILES Y URBANIST</v>
          </cell>
        </row>
        <row r="7473">
          <cell r="A7473">
            <v>900534615</v>
          </cell>
          <cell r="B7473" t="str">
            <v>POLEAS Y MANGUERAS SAS</v>
          </cell>
        </row>
        <row r="7474">
          <cell r="A7474">
            <v>900538507</v>
          </cell>
          <cell r="B7474" t="str">
            <v>INVERSIONES AQUI ES PAPA SAS</v>
          </cell>
        </row>
        <row r="7475">
          <cell r="A7475">
            <v>900541130</v>
          </cell>
          <cell r="B7475" t="str">
            <v>EL CENTRO CONSTRUCTOR SAS</v>
          </cell>
        </row>
        <row r="7476">
          <cell r="A7476">
            <v>900541694</v>
          </cell>
          <cell r="B7476" t="str">
            <v>IMBERCOL BANOS MOVILES SAS</v>
          </cell>
        </row>
        <row r="7477">
          <cell r="A7477">
            <v>900543211</v>
          </cell>
          <cell r="B7477" t="str">
            <v>RESTAURANTES LA TABLA SAS</v>
          </cell>
        </row>
        <row r="7478">
          <cell r="A7478">
            <v>900545524</v>
          </cell>
          <cell r="B7478" t="str">
            <v>CONSORCIO INGENIEROS 2012</v>
          </cell>
        </row>
        <row r="7479">
          <cell r="A7479">
            <v>900547417</v>
          </cell>
          <cell r="B7479" t="str">
            <v>HOTEL RESTAURANTE PARADOR LA</v>
          </cell>
        </row>
        <row r="7480">
          <cell r="A7480">
            <v>900551789</v>
          </cell>
          <cell r="B7480" t="str">
            <v>SURTY   TODO P Y S SAS</v>
          </cell>
        </row>
        <row r="7481">
          <cell r="A7481">
            <v>900552393</v>
          </cell>
          <cell r="B7481" t="str">
            <v>ALMACEN DE MOTORES SAS</v>
          </cell>
        </row>
        <row r="7482">
          <cell r="A7482">
            <v>900553479</v>
          </cell>
          <cell r="B7482" t="str">
            <v>AGREGADOS LYP SAS</v>
          </cell>
        </row>
        <row r="7483">
          <cell r="A7483">
            <v>900554691</v>
          </cell>
          <cell r="B7483" t="str">
            <v>MULTIPARTES DE COLOMBIA SAS</v>
          </cell>
        </row>
        <row r="7484">
          <cell r="A7484">
            <v>900557141</v>
          </cell>
          <cell r="B7484" t="str">
            <v>UNION TEMPORAL CONYGER QL</v>
          </cell>
        </row>
        <row r="7485">
          <cell r="A7485">
            <v>900558643</v>
          </cell>
          <cell r="B7485" t="str">
            <v>GRUPO FIC SAS</v>
          </cell>
        </row>
        <row r="7486">
          <cell r="A7486">
            <v>900560616</v>
          </cell>
          <cell r="B7486" t="str">
            <v>RESTAURANTE RAYUELA SAS</v>
          </cell>
        </row>
        <row r="7487">
          <cell r="A7487">
            <v>900563015</v>
          </cell>
          <cell r="B7487" t="str">
            <v>CONSTRUCCIONES MODULARES  CIA</v>
          </cell>
        </row>
        <row r="7488">
          <cell r="A7488">
            <v>900565231</v>
          </cell>
          <cell r="B7488" t="str">
            <v>CONSORCIO PROMA</v>
          </cell>
        </row>
        <row r="7489">
          <cell r="A7489">
            <v>900566959</v>
          </cell>
          <cell r="B7489" t="str">
            <v>ACUEDUCTO ALCANTARILLADO Y AC</v>
          </cell>
        </row>
        <row r="7490">
          <cell r="A7490">
            <v>900568587</v>
          </cell>
          <cell r="B7490" t="str">
            <v>INVERSIONES FJ GIRALDO OSSA S</v>
          </cell>
        </row>
        <row r="7491">
          <cell r="A7491">
            <v>900569108</v>
          </cell>
          <cell r="B7491" t="str">
            <v>CARCON INGENIERIA SAS</v>
          </cell>
        </row>
        <row r="7492">
          <cell r="A7492">
            <v>900573191</v>
          </cell>
          <cell r="B7492" t="str">
            <v>CACIQUE EL CENTRO COMERCIALY</v>
          </cell>
        </row>
        <row r="7493">
          <cell r="A7493">
            <v>900574131</v>
          </cell>
          <cell r="B7493" t="str">
            <v>FERREINDUSTRIAS SAS</v>
          </cell>
        </row>
        <row r="7494">
          <cell r="A7494">
            <v>900574418</v>
          </cell>
          <cell r="B7494" t="str">
            <v>SERVICIOS INDUSTRIALES METALM</v>
          </cell>
        </row>
        <row r="7495">
          <cell r="A7495">
            <v>900580784</v>
          </cell>
          <cell r="B7495" t="str">
            <v>CDR EL MUELLE SAS</v>
          </cell>
        </row>
        <row r="7496">
          <cell r="A7496">
            <v>900582924</v>
          </cell>
          <cell r="B7496" t="str">
            <v>CAUCHOS Y SOPORTES MACGIVER S</v>
          </cell>
        </row>
        <row r="7497">
          <cell r="A7497">
            <v>900583731</v>
          </cell>
          <cell r="B7497" t="str">
            <v>ALMACEN RACOTOR SAS</v>
          </cell>
        </row>
        <row r="7498">
          <cell r="A7498">
            <v>900584558</v>
          </cell>
          <cell r="B7498" t="str">
            <v>FRANQUICIAS COMPANY SAS</v>
          </cell>
        </row>
        <row r="7499">
          <cell r="A7499">
            <v>900585016</v>
          </cell>
          <cell r="B7499" t="str">
            <v>VIVERO EL MOLINO SAS</v>
          </cell>
        </row>
        <row r="7500">
          <cell r="A7500">
            <v>900585249</v>
          </cell>
          <cell r="B7500" t="str">
            <v>CONSORCIO DEPORTIVO 2013</v>
          </cell>
        </row>
        <row r="7501">
          <cell r="A7501">
            <v>900585670</v>
          </cell>
          <cell r="B7501" t="str">
            <v>AMIGOS DEL CAMINO SAS</v>
          </cell>
        </row>
        <row r="7502">
          <cell r="A7502">
            <v>900586737</v>
          </cell>
          <cell r="B7502" t="str">
            <v>LUJOS Y ELECTRICOS CRUZ LTDA</v>
          </cell>
        </row>
        <row r="7503">
          <cell r="A7503">
            <v>900588774</v>
          </cell>
          <cell r="B7503" t="str">
            <v>MONCADA E HIJOS ADECUACIONES</v>
          </cell>
        </row>
        <row r="7504">
          <cell r="A7504">
            <v>900593507</v>
          </cell>
          <cell r="B7504" t="str">
            <v>SER MED DOM Y SALUD OCUP DOC</v>
          </cell>
        </row>
        <row r="7505">
          <cell r="A7505">
            <v>900600528</v>
          </cell>
          <cell r="B7505" t="str">
            <v>COMERCIALIZADORA ZULUAGA HOYO</v>
          </cell>
        </row>
        <row r="7506">
          <cell r="A7506">
            <v>900602008</v>
          </cell>
          <cell r="B7506" t="str">
            <v>MANGUERA Y CORREAS MULTICAUCH</v>
          </cell>
        </row>
        <row r="7507">
          <cell r="A7507">
            <v>900606335</v>
          </cell>
          <cell r="B7507" t="str">
            <v>COMERCIALIZADORA LA PIEDRA OR</v>
          </cell>
        </row>
        <row r="7508">
          <cell r="A7508">
            <v>900607970</v>
          </cell>
          <cell r="B7508" t="str">
            <v>MES GROUP SAS</v>
          </cell>
        </row>
        <row r="7509">
          <cell r="A7509">
            <v>900612251</v>
          </cell>
          <cell r="B7509" t="str">
            <v>CONSORCIO INGENIEROS MAPRO</v>
          </cell>
        </row>
        <row r="7510">
          <cell r="A7510">
            <v>900615658</v>
          </cell>
          <cell r="B7510" t="str">
            <v>H L SERVICIOS SAS</v>
          </cell>
        </row>
        <row r="7511">
          <cell r="A7511">
            <v>900623785</v>
          </cell>
          <cell r="B7511" t="str">
            <v>NAVARRO ROBAYO SAS</v>
          </cell>
        </row>
        <row r="7512">
          <cell r="A7512">
            <v>900636316</v>
          </cell>
          <cell r="B7512" t="str">
            <v>AC CONSTRUCCIONES SAS</v>
          </cell>
        </row>
        <row r="7513">
          <cell r="A7513">
            <v>900638833</v>
          </cell>
          <cell r="B7513" t="str">
            <v>DHALCON SAS</v>
          </cell>
        </row>
        <row r="7514">
          <cell r="A7514">
            <v>900661503</v>
          </cell>
          <cell r="B7514" t="str">
            <v>CONSORCIO COLECTOR DE CALDERO</v>
          </cell>
        </row>
        <row r="7515">
          <cell r="A7515">
            <v>900675504</v>
          </cell>
          <cell r="B7515" t="str">
            <v>CONCESIONARIA VIAL DE COLOMBI</v>
          </cell>
        </row>
        <row r="7516">
          <cell r="A7516">
            <v>900687256</v>
          </cell>
          <cell r="B7516" t="str">
            <v>GRUAS JUNIO SAS</v>
          </cell>
        </row>
        <row r="7517">
          <cell r="A7517">
            <v>900699081</v>
          </cell>
          <cell r="B7517" t="str">
            <v>REPAREQUIPOS Y GENERADORES DE</v>
          </cell>
        </row>
        <row r="7518">
          <cell r="A7518">
            <v>900738301</v>
          </cell>
          <cell r="B7518" t="str">
            <v>IMO COLOMBIA SAS</v>
          </cell>
        </row>
        <row r="7519">
          <cell r="A7519">
            <v>900931733</v>
          </cell>
          <cell r="B7519" t="str">
            <v>EVACOL COSMOCENTRO</v>
          </cell>
        </row>
        <row r="7520">
          <cell r="A7520">
            <v>914806661</v>
          </cell>
          <cell r="B7520" t="str">
            <v>CARVAJAL SUAREZ DARIO</v>
          </cell>
        </row>
        <row r="7521">
          <cell r="A7521">
            <v>919191919</v>
          </cell>
          <cell r="B7521" t="str">
            <v>AGUIRRE RUBEN</v>
          </cell>
        </row>
        <row r="7522">
          <cell r="A7522">
            <v>929292929</v>
          </cell>
          <cell r="B7522" t="str">
            <v>YEPES HERNAN DARIO</v>
          </cell>
        </row>
        <row r="7523">
          <cell r="A7523">
            <v>959595959</v>
          </cell>
          <cell r="B7523" t="str">
            <v>PALACIOS RAMIRO</v>
          </cell>
        </row>
        <row r="7524">
          <cell r="A7524">
            <v>963301099</v>
          </cell>
          <cell r="B7524" t="str">
            <v>ESTACION DE SERVICIO LOS HALC</v>
          </cell>
        </row>
        <row r="7525">
          <cell r="A7525">
            <v>969696969</v>
          </cell>
          <cell r="B7525" t="str">
            <v>RESTREPO JAIME ALBERTO</v>
          </cell>
        </row>
        <row r="7526">
          <cell r="A7526">
            <v>979797979</v>
          </cell>
          <cell r="B7526" t="str">
            <v>ESPINOSA ADIELA</v>
          </cell>
        </row>
        <row r="7527">
          <cell r="A7527">
            <v>989898989</v>
          </cell>
          <cell r="B7527" t="str">
            <v>SALAZAR CARLOS MARIO</v>
          </cell>
        </row>
        <row r="7528">
          <cell r="A7528">
            <v>991303639</v>
          </cell>
          <cell r="B7528" t="str">
            <v>SOCIEDAD AMIGOS DE GINEBRA</v>
          </cell>
        </row>
        <row r="7529">
          <cell r="A7529">
            <v>1002876176</v>
          </cell>
          <cell r="B7529" t="str">
            <v>HERNANDEZ JALVIN ALEX YESIT</v>
          </cell>
        </row>
        <row r="7530">
          <cell r="A7530">
            <v>1003367779</v>
          </cell>
          <cell r="B7530" t="str">
            <v>MARQUEZ ALVAREZ ELSY ANGELICA</v>
          </cell>
        </row>
        <row r="7531">
          <cell r="A7531">
            <v>1004146914</v>
          </cell>
          <cell r="B7531" t="str">
            <v>PAREDES CORREA JUAN CARLOS</v>
          </cell>
        </row>
        <row r="7532">
          <cell r="A7532">
            <v>1004147851</v>
          </cell>
          <cell r="B7532" t="str">
            <v>VALDIVIA SEPULVEDA ROBINSON</v>
          </cell>
        </row>
        <row r="7533">
          <cell r="A7533">
            <v>1004542800</v>
          </cell>
          <cell r="B7533" t="str">
            <v>CASTILLO PAZ JULIO ARTURO</v>
          </cell>
        </row>
        <row r="7534">
          <cell r="A7534">
            <v>1004616245</v>
          </cell>
          <cell r="B7534" t="str">
            <v>BAGUI CASTRO YEISON STIVEN</v>
          </cell>
        </row>
        <row r="7535">
          <cell r="A7535">
            <v>1004638299</v>
          </cell>
          <cell r="B7535" t="str">
            <v>CASTRO LOPEZ PABLO NERY</v>
          </cell>
        </row>
        <row r="7536">
          <cell r="A7536">
            <v>1004638607</v>
          </cell>
          <cell r="B7536" t="str">
            <v>ROSALES FAVIO</v>
          </cell>
        </row>
        <row r="7537">
          <cell r="A7537">
            <v>1005411691</v>
          </cell>
          <cell r="B7537" t="str">
            <v>CHAPARRO SUAREZ JUAN DOMINGO</v>
          </cell>
        </row>
        <row r="7538">
          <cell r="A7538">
            <v>1005867115</v>
          </cell>
          <cell r="B7538" t="str">
            <v>OROBIO HERMES</v>
          </cell>
        </row>
        <row r="7539">
          <cell r="A7539">
            <v>1006186457</v>
          </cell>
          <cell r="B7539" t="str">
            <v>CORTES GONZALEZ JUAN FERNANDO</v>
          </cell>
        </row>
        <row r="7540">
          <cell r="A7540">
            <v>1006364757</v>
          </cell>
          <cell r="B7540" t="str">
            <v>MENDEZ ANDRES</v>
          </cell>
        </row>
        <row r="7541">
          <cell r="A7541">
            <v>1007367428</v>
          </cell>
          <cell r="B7541" t="str">
            <v>ARENAS CASTELLANOS JOSE</v>
          </cell>
        </row>
        <row r="7542">
          <cell r="A7542">
            <v>1007386513</v>
          </cell>
          <cell r="B7542" t="str">
            <v>LOPEZ MATABAJOY LUIS DANIEL</v>
          </cell>
        </row>
        <row r="7543">
          <cell r="A7543">
            <v>1007679169</v>
          </cell>
          <cell r="B7543" t="str">
            <v>CORREA CAMARGO EDWIN JOSE</v>
          </cell>
        </row>
        <row r="7544">
          <cell r="A7544">
            <v>1010002000</v>
          </cell>
          <cell r="B7544" t="str">
            <v>GANAN MORALES LEONARDO ANTONI</v>
          </cell>
        </row>
        <row r="7545">
          <cell r="A7545">
            <v>1010087770</v>
          </cell>
          <cell r="B7545" t="str">
            <v>LOPEZ FERNANDEZ ANGEL DE JESU</v>
          </cell>
        </row>
        <row r="7546">
          <cell r="A7546">
            <v>1010092095</v>
          </cell>
          <cell r="B7546" t="str">
            <v>MONTOYA VALENCIA JHON EDISON</v>
          </cell>
        </row>
        <row r="7547">
          <cell r="A7547">
            <v>1010168020</v>
          </cell>
          <cell r="B7547" t="str">
            <v>RODRIGUEZ RUEDA DAVID LEONARD</v>
          </cell>
        </row>
        <row r="7548">
          <cell r="A7548">
            <v>1012335662</v>
          </cell>
          <cell r="B7548" t="str">
            <v>BARRERA MOTTA ANDRES</v>
          </cell>
        </row>
        <row r="7549">
          <cell r="A7549">
            <v>1020731576</v>
          </cell>
          <cell r="B7549" t="str">
            <v>ORTIZ ANGULO OSWALDO BARAHONA</v>
          </cell>
        </row>
        <row r="7550">
          <cell r="A7550">
            <v>1020732471</v>
          </cell>
          <cell r="B7550" t="str">
            <v>CORAL RODRIGUEZ LUIS GUILLERM</v>
          </cell>
        </row>
        <row r="7551">
          <cell r="A7551">
            <v>1026558733</v>
          </cell>
          <cell r="B7551" t="str">
            <v>ORDONEZ RUIZ DAVINSON</v>
          </cell>
        </row>
        <row r="7552">
          <cell r="A7552">
            <v>1026572948</v>
          </cell>
          <cell r="B7552" t="str">
            <v>GALEANO CASTANEDA JESSICA PAO</v>
          </cell>
        </row>
        <row r="7553">
          <cell r="A7553">
            <v>1028181199</v>
          </cell>
          <cell r="B7553" t="str">
            <v>CAICEDO COLLAZOS MARCO TULIO</v>
          </cell>
        </row>
        <row r="7554">
          <cell r="A7554">
            <v>1030420653</v>
          </cell>
          <cell r="B7554" t="str">
            <v>CRUZ HURTADO WILMAN</v>
          </cell>
        </row>
        <row r="7555">
          <cell r="A7555">
            <v>1030573225</v>
          </cell>
          <cell r="B7555" t="str">
            <v>PAZ ORDONEZ CARLOS ALBERTO</v>
          </cell>
        </row>
        <row r="7556">
          <cell r="A7556">
            <v>1030585718</v>
          </cell>
          <cell r="B7556" t="str">
            <v>LUNA RUEDA ALEXANDRA</v>
          </cell>
        </row>
        <row r="7557">
          <cell r="A7557">
            <v>1035126934</v>
          </cell>
          <cell r="B7557" t="str">
            <v>MAYA VASQUEZ FABIO ALEXANDER</v>
          </cell>
        </row>
        <row r="7558">
          <cell r="A7558">
            <v>1037574143</v>
          </cell>
          <cell r="B7558" t="str">
            <v>ACOSTA LONDONO JUAN GUILLERMO</v>
          </cell>
        </row>
        <row r="7559">
          <cell r="A7559">
            <v>1038626589</v>
          </cell>
          <cell r="B7559" t="str">
            <v>IBANEZ MARTHA LILIANA</v>
          </cell>
        </row>
        <row r="7560">
          <cell r="A7560">
            <v>1039691721</v>
          </cell>
          <cell r="B7560" t="str">
            <v>MENESES RESTREPO JOSE DAVID</v>
          </cell>
        </row>
        <row r="7561">
          <cell r="A7561">
            <v>1039696710</v>
          </cell>
          <cell r="B7561" t="str">
            <v>ORTIZ MONSALVE BRAYAN ESTIBEN</v>
          </cell>
        </row>
        <row r="7562">
          <cell r="A7562">
            <v>1048614844</v>
          </cell>
          <cell r="B7562" t="str">
            <v>RUEDA YULY CAROLINA</v>
          </cell>
        </row>
        <row r="7563">
          <cell r="A7563">
            <v>1049607245</v>
          </cell>
          <cell r="B7563" t="str">
            <v>FAGUA FAGUA JOSE ALEXANDER</v>
          </cell>
        </row>
        <row r="7564">
          <cell r="A7564">
            <v>1049607880</v>
          </cell>
          <cell r="B7564" t="str">
            <v>PAIPILLA MORALES JAVIER ALBER</v>
          </cell>
        </row>
        <row r="7565">
          <cell r="A7565">
            <v>1049608450</v>
          </cell>
          <cell r="B7565" t="str">
            <v>TORRES NEIRA JOHNATTAN ALEXAN</v>
          </cell>
        </row>
        <row r="7566">
          <cell r="A7566">
            <v>1049635113</v>
          </cell>
          <cell r="B7566" t="str">
            <v>QUINTERO PARRA OMAR YORDIN</v>
          </cell>
        </row>
        <row r="7567">
          <cell r="A7567">
            <v>1049636917</v>
          </cell>
          <cell r="B7567" t="str">
            <v>NUMPAQUE PULIDO IVAN DARIO</v>
          </cell>
        </row>
        <row r="7568">
          <cell r="A7568">
            <v>1049638525</v>
          </cell>
          <cell r="B7568" t="str">
            <v>SALAMANCA JIMENEZ DAVID RICAR</v>
          </cell>
        </row>
        <row r="7569">
          <cell r="A7569">
            <v>1049639227</v>
          </cell>
          <cell r="B7569" t="str">
            <v>NUMPAQUE PINILLA HEINER ADOLF</v>
          </cell>
        </row>
        <row r="7570">
          <cell r="A7570">
            <v>1049640361</v>
          </cell>
          <cell r="B7570" t="str">
            <v>GONZALEZ RODRIGUEZ CARLOS EDU</v>
          </cell>
        </row>
        <row r="7571">
          <cell r="A7571">
            <v>1051211217</v>
          </cell>
          <cell r="B7571" t="str">
            <v>CASTRO GARAVITO CRISTIAN ALEX</v>
          </cell>
        </row>
        <row r="7572">
          <cell r="A7572">
            <v>1052041166</v>
          </cell>
          <cell r="B7572" t="str">
            <v>MARTINEZ NUNEZ ANTONIO</v>
          </cell>
        </row>
        <row r="7573">
          <cell r="A7573">
            <v>1052382603</v>
          </cell>
          <cell r="B7573" t="str">
            <v>CHIQUILLO SALAMANCA JONATHAN</v>
          </cell>
        </row>
        <row r="7574">
          <cell r="A7574">
            <v>1056075125</v>
          </cell>
          <cell r="B7574" t="str">
            <v>MARTINEZ RAQUIRA STIVEN IGNAC</v>
          </cell>
        </row>
        <row r="7575">
          <cell r="A7575">
            <v>1056801225</v>
          </cell>
          <cell r="B7575" t="str">
            <v>MONTANEZ SIERRA OSCAR LEONARD</v>
          </cell>
        </row>
        <row r="7576">
          <cell r="A7576">
            <v>1058138020</v>
          </cell>
          <cell r="B7576" t="str">
            <v>ORREGO GARCIA JHONNATAN DAVID</v>
          </cell>
        </row>
        <row r="7577">
          <cell r="A7577">
            <v>1058787105</v>
          </cell>
          <cell r="B7577" t="str">
            <v>JIMENEZ AREVALO EDINSON</v>
          </cell>
        </row>
        <row r="7578">
          <cell r="A7578">
            <v>1058964663</v>
          </cell>
          <cell r="B7578" t="str">
            <v>SAMBONI LASSO EIVER EMILIO</v>
          </cell>
        </row>
        <row r="7579">
          <cell r="A7579">
            <v>1058965159</v>
          </cell>
          <cell r="B7579" t="str">
            <v>IMBACHI SAMBONI JOSE ANTIMO</v>
          </cell>
        </row>
        <row r="7580">
          <cell r="A7580">
            <v>1058966629</v>
          </cell>
          <cell r="B7580" t="str">
            <v>SAMBONI LASSO ARMANDO</v>
          </cell>
        </row>
        <row r="7581">
          <cell r="A7581">
            <v>1058966822</v>
          </cell>
          <cell r="B7581" t="str">
            <v>QUINAYAS GIRON JOAQUIN HERNAN</v>
          </cell>
        </row>
        <row r="7582">
          <cell r="A7582">
            <v>1059043593</v>
          </cell>
          <cell r="B7582" t="str">
            <v>CAICEDO BUILA DIEGO LUIS</v>
          </cell>
        </row>
        <row r="7583">
          <cell r="A7583">
            <v>1059356672</v>
          </cell>
          <cell r="B7583" t="str">
            <v>GUACA ZUNIGA BLADIMIR</v>
          </cell>
        </row>
        <row r="7584">
          <cell r="A7584">
            <v>1059596673</v>
          </cell>
          <cell r="B7584" t="str">
            <v>LASSO BURBANO EDGAR SEBASTIAN</v>
          </cell>
        </row>
        <row r="7585">
          <cell r="A7585">
            <v>1059900807</v>
          </cell>
          <cell r="B7585" t="str">
            <v>HOYOS GARCES DUVEIMAR</v>
          </cell>
        </row>
        <row r="7586">
          <cell r="A7586">
            <v>1059901910</v>
          </cell>
          <cell r="B7586" t="str">
            <v>GOMEZ SAMBONI CARLOS ANDRES</v>
          </cell>
        </row>
        <row r="7587">
          <cell r="A7587">
            <v>1059902241</v>
          </cell>
          <cell r="B7587" t="str">
            <v>CASTILLO URIBE NESTOR</v>
          </cell>
        </row>
        <row r="7588">
          <cell r="A7588">
            <v>1059906497</v>
          </cell>
          <cell r="B7588" t="str">
            <v>PALECHOR BUESAQUILLO WILLINGT</v>
          </cell>
        </row>
        <row r="7589">
          <cell r="A7589">
            <v>1059981095</v>
          </cell>
          <cell r="B7589" t="str">
            <v>RIASCOS QUINTERO JUAN CARLOS</v>
          </cell>
        </row>
        <row r="7590">
          <cell r="A7590">
            <v>1059982662</v>
          </cell>
          <cell r="B7590" t="str">
            <v>VALENCIA CARABALI EDWIN</v>
          </cell>
        </row>
        <row r="7591">
          <cell r="A7591">
            <v>1060100519</v>
          </cell>
          <cell r="B7591" t="str">
            <v>VELASCO ALMENDRA YILBER</v>
          </cell>
        </row>
        <row r="7592">
          <cell r="A7592">
            <v>1060102944</v>
          </cell>
          <cell r="B7592" t="str">
            <v>GUETOTO BOTOTO YESSID ANTONIO</v>
          </cell>
        </row>
        <row r="7593">
          <cell r="A7593">
            <v>1060236425</v>
          </cell>
          <cell r="B7593" t="str">
            <v>CALAMBAS AVIRAMA HERNANDO</v>
          </cell>
        </row>
        <row r="7594">
          <cell r="A7594">
            <v>1060236512</v>
          </cell>
          <cell r="B7594" t="str">
            <v>VALENCIA NUNEZ MAYIBER</v>
          </cell>
        </row>
        <row r="7595">
          <cell r="A7595">
            <v>1060237055</v>
          </cell>
          <cell r="B7595" t="str">
            <v>HOLD AVIRAMA EDINSON FERNEY</v>
          </cell>
        </row>
        <row r="7596">
          <cell r="A7596">
            <v>1060237083</v>
          </cell>
          <cell r="B7596" t="str">
            <v>GONZALEZ JALVIN ALEXANDER</v>
          </cell>
        </row>
        <row r="7597">
          <cell r="A7597">
            <v>1060237137</v>
          </cell>
          <cell r="B7597" t="str">
            <v>GUANARITA SAUCA ROBINSON</v>
          </cell>
        </row>
        <row r="7598">
          <cell r="A7598">
            <v>1060237541</v>
          </cell>
          <cell r="B7598" t="str">
            <v>CAMAYO GUANARITA HELBERT ADAN</v>
          </cell>
        </row>
        <row r="7599">
          <cell r="A7599">
            <v>1060238841</v>
          </cell>
          <cell r="B7599" t="str">
            <v>CALAMBAZ VASQUEZ EIDER FABIAN</v>
          </cell>
        </row>
        <row r="7600">
          <cell r="A7600">
            <v>1060239089</v>
          </cell>
          <cell r="B7600" t="str">
            <v>AVIRAMA GUANARITA ADEMIR</v>
          </cell>
        </row>
        <row r="7601">
          <cell r="A7601">
            <v>1060239179</v>
          </cell>
          <cell r="B7601" t="str">
            <v>HOLD SUAREZ NEYI</v>
          </cell>
        </row>
        <row r="7602">
          <cell r="A7602">
            <v>1060357218</v>
          </cell>
          <cell r="B7602" t="str">
            <v>CARACAS MINA MAURICIO</v>
          </cell>
        </row>
        <row r="7603">
          <cell r="A7603">
            <v>1060357840</v>
          </cell>
          <cell r="B7603" t="str">
            <v>CORSINO NAZARIT CARLOS ANDRES</v>
          </cell>
        </row>
        <row r="7604">
          <cell r="A7604">
            <v>1060589575</v>
          </cell>
          <cell r="B7604" t="str">
            <v>CASTANEDA OSPINA YULIETH</v>
          </cell>
        </row>
        <row r="7605">
          <cell r="A7605">
            <v>1060800418</v>
          </cell>
          <cell r="B7605" t="str">
            <v>RODRIGUEZ OROZCO HECTOR FABIO</v>
          </cell>
        </row>
        <row r="7606">
          <cell r="A7606">
            <v>1060801613</v>
          </cell>
          <cell r="B7606" t="str">
            <v>MOSQUERA MOSQUERA FERNAN ANIR</v>
          </cell>
        </row>
        <row r="7607">
          <cell r="A7607">
            <v>1060866451</v>
          </cell>
          <cell r="B7607" t="str">
            <v>SARRIA CAICEDO RICARDO ALBERT</v>
          </cell>
        </row>
        <row r="7608">
          <cell r="A7608">
            <v>1060868551</v>
          </cell>
          <cell r="B7608" t="str">
            <v>TORRES CARABALI EDUER</v>
          </cell>
        </row>
        <row r="7609">
          <cell r="A7609">
            <v>1060869690</v>
          </cell>
          <cell r="B7609" t="str">
            <v>CAICEDO CAICEDO JOSE LEDER</v>
          </cell>
        </row>
        <row r="7610">
          <cell r="A7610">
            <v>1061017769</v>
          </cell>
          <cell r="B7610" t="str">
            <v>ADRADA MARTINEZ JAMES ANDRES</v>
          </cell>
        </row>
        <row r="7611">
          <cell r="A7611">
            <v>1061528325</v>
          </cell>
          <cell r="B7611" t="str">
            <v>CAUSAYA PAZ JULIO CESAR</v>
          </cell>
        </row>
        <row r="7612">
          <cell r="A7612">
            <v>1061528361</v>
          </cell>
          <cell r="B7612" t="str">
            <v>BEDOYA CAMPO MAYER DARIO</v>
          </cell>
        </row>
        <row r="7613">
          <cell r="A7613">
            <v>1061695654</v>
          </cell>
          <cell r="B7613" t="str">
            <v>MOYAN MENDEZ CARLOS ANDRES</v>
          </cell>
        </row>
        <row r="7614">
          <cell r="A7614">
            <v>1061698394</v>
          </cell>
          <cell r="B7614" t="str">
            <v>BENAVIDEZ ROSERO JHONATAN AUG</v>
          </cell>
        </row>
        <row r="7615">
          <cell r="A7615">
            <v>1061698921</v>
          </cell>
          <cell r="B7615" t="str">
            <v>DORADO CERON LUIS GABRIEL</v>
          </cell>
        </row>
        <row r="7616">
          <cell r="A7616">
            <v>1061703443</v>
          </cell>
          <cell r="B7616" t="str">
            <v>URRIAGA AVIRAMA ANDRES FELIPE</v>
          </cell>
        </row>
        <row r="7617">
          <cell r="A7617">
            <v>1061713091</v>
          </cell>
          <cell r="B7617" t="str">
            <v>SUAREZ LEON ELIANA ALEJANDRA</v>
          </cell>
        </row>
        <row r="7618">
          <cell r="A7618">
            <v>1061714951</v>
          </cell>
          <cell r="B7618" t="str">
            <v>TOCONAS CRUZ GERARDO</v>
          </cell>
        </row>
        <row r="7619">
          <cell r="A7619">
            <v>1061720636</v>
          </cell>
          <cell r="B7619" t="str">
            <v>LOPEZ VELASCO OSCAR EDUARDO</v>
          </cell>
        </row>
        <row r="7620">
          <cell r="A7620">
            <v>1061724070</v>
          </cell>
          <cell r="B7620" t="str">
            <v>BENAVIDES VALASCO CARLOS BRAY</v>
          </cell>
        </row>
        <row r="7621">
          <cell r="A7621">
            <v>1061732379</v>
          </cell>
          <cell r="B7621" t="str">
            <v>ERAZO JUAN CAMILO</v>
          </cell>
        </row>
        <row r="7622">
          <cell r="A7622">
            <v>1061736768</v>
          </cell>
          <cell r="B7622" t="str">
            <v>GARCIA LEDEZMA CARLOS ENRIQUE</v>
          </cell>
        </row>
        <row r="7623">
          <cell r="A7623">
            <v>1061743525</v>
          </cell>
          <cell r="B7623" t="str">
            <v>SAUCA AVIRAMA GUBERNEY</v>
          </cell>
        </row>
        <row r="7624">
          <cell r="A7624">
            <v>1061759322</v>
          </cell>
          <cell r="B7624" t="str">
            <v>AVIRAMA AVIRAMA YEFRI ENERSON</v>
          </cell>
        </row>
        <row r="7625">
          <cell r="A7625">
            <v>1061769966</v>
          </cell>
          <cell r="B7625" t="str">
            <v>MACA MAMIAN YEIDER ANYELO</v>
          </cell>
        </row>
        <row r="7626">
          <cell r="A7626">
            <v>1061986436</v>
          </cell>
          <cell r="B7626" t="str">
            <v>MAJIN CHITO DAGOBERTO</v>
          </cell>
        </row>
        <row r="7627">
          <cell r="A7627">
            <v>1061987429</v>
          </cell>
          <cell r="B7627" t="str">
            <v>INCHIMA OMEN JAMES ARLEY</v>
          </cell>
        </row>
        <row r="7628">
          <cell r="A7628">
            <v>1062296584</v>
          </cell>
          <cell r="B7628" t="str">
            <v>ULCHUR MENDEZ JOSE ALIRIO</v>
          </cell>
        </row>
        <row r="7629">
          <cell r="A7629">
            <v>1062686336</v>
          </cell>
          <cell r="B7629" t="str">
            <v>CASTILLO LEITON ESTIBER</v>
          </cell>
        </row>
        <row r="7630">
          <cell r="A7630">
            <v>1062687123</v>
          </cell>
          <cell r="B7630" t="str">
            <v>LEYTON LEYTON JOSE WILLIER</v>
          </cell>
        </row>
        <row r="7631">
          <cell r="A7631">
            <v>1064109420</v>
          </cell>
          <cell r="B7631" t="str">
            <v>JIMENEZ RIVERA REYNEL DE JESU</v>
          </cell>
        </row>
        <row r="7632">
          <cell r="A7632">
            <v>1064990825</v>
          </cell>
          <cell r="B7632" t="str">
            <v>SUAREZ ALEMAN HERNIN ANTONIO</v>
          </cell>
        </row>
        <row r="7633">
          <cell r="A7633">
            <v>1067908627</v>
          </cell>
          <cell r="B7633" t="str">
            <v>BERRIO PEREZ EMER ALONSO</v>
          </cell>
        </row>
        <row r="7634">
          <cell r="A7634">
            <v>1068386819</v>
          </cell>
          <cell r="B7634" t="str">
            <v>CASTILLO BERRIO INGRID PAOLA</v>
          </cell>
        </row>
        <row r="7635">
          <cell r="A7635">
            <v>1068576959</v>
          </cell>
          <cell r="B7635" t="str">
            <v>SOTO MARTINEZ FRANCISCO MANUE</v>
          </cell>
        </row>
        <row r="7636">
          <cell r="A7636">
            <v>1068814213</v>
          </cell>
          <cell r="B7636" t="str">
            <v>MARIMON FUENTES ALVARO JAVIER</v>
          </cell>
        </row>
        <row r="7637">
          <cell r="A7637">
            <v>1070601968</v>
          </cell>
          <cell r="B7637" t="str">
            <v>DIAZ HERNAN GINA LIZEHT</v>
          </cell>
        </row>
        <row r="7638">
          <cell r="A7638">
            <v>1070920705</v>
          </cell>
          <cell r="B7638" t="str">
            <v>MARTINEZ JULIAN</v>
          </cell>
        </row>
        <row r="7639">
          <cell r="A7639">
            <v>1070964899</v>
          </cell>
          <cell r="B7639" t="str">
            <v>GALLEGO HENAO JHOLMAN ANDRES</v>
          </cell>
        </row>
        <row r="7640">
          <cell r="A7640">
            <v>1073325125</v>
          </cell>
          <cell r="B7640" t="str">
            <v>URREGO CAMARGO ADRIAN</v>
          </cell>
        </row>
        <row r="7641">
          <cell r="A7641">
            <v>1075213198</v>
          </cell>
          <cell r="B7641" t="str">
            <v>JIMENEZ CEDIEL DIANA ALEJANDR</v>
          </cell>
        </row>
        <row r="7642">
          <cell r="A7642">
            <v>1075216472</v>
          </cell>
          <cell r="B7642" t="str">
            <v>DUARTE FLOREZ CAROLINA</v>
          </cell>
        </row>
        <row r="7643">
          <cell r="A7643">
            <v>1075217161</v>
          </cell>
          <cell r="B7643" t="str">
            <v>MOLINA OROZCO JULIAN ANDRES</v>
          </cell>
        </row>
        <row r="7644">
          <cell r="A7644">
            <v>1075218542</v>
          </cell>
          <cell r="B7644" t="str">
            <v>GRIJALBA MURILLO MARIA ALEJAN</v>
          </cell>
        </row>
        <row r="7645">
          <cell r="A7645">
            <v>1075220945</v>
          </cell>
          <cell r="B7645" t="str">
            <v>PEREZ MEDINA PAOLA XIMENA</v>
          </cell>
        </row>
        <row r="7646">
          <cell r="A7646">
            <v>1075233957</v>
          </cell>
          <cell r="B7646" t="str">
            <v>VITOVIS CHAVARRO JEYSON DANIE</v>
          </cell>
        </row>
        <row r="7647">
          <cell r="A7647">
            <v>1075234199</v>
          </cell>
          <cell r="B7647" t="str">
            <v>CAMACHON NIETO CARLOS ANDRES</v>
          </cell>
        </row>
        <row r="7648">
          <cell r="A7648">
            <v>1075237074</v>
          </cell>
          <cell r="B7648" t="str">
            <v>NISPERUZA SALGADO SAYD</v>
          </cell>
        </row>
        <row r="7649">
          <cell r="A7649">
            <v>1075237206</v>
          </cell>
          <cell r="B7649" t="str">
            <v>FIERRO VILLALBA DANIEL HUMBER</v>
          </cell>
        </row>
        <row r="7650">
          <cell r="A7650">
            <v>1075239202</v>
          </cell>
          <cell r="B7650" t="str">
            <v>ESCARPETTA V SAIDY HORIANA</v>
          </cell>
        </row>
        <row r="7651">
          <cell r="A7651">
            <v>1075246247</v>
          </cell>
          <cell r="B7651" t="str">
            <v>PARRA PEREZ FABIAN ANDRES</v>
          </cell>
        </row>
        <row r="7652">
          <cell r="A7652">
            <v>1075539681</v>
          </cell>
          <cell r="B7652" t="str">
            <v>GUTIERREZ MEDINA CARLOS FABIA</v>
          </cell>
        </row>
        <row r="7653">
          <cell r="A7653">
            <v>1076325684</v>
          </cell>
          <cell r="B7653" t="str">
            <v>MURILLO ORDONEZ JUAN DIEGO</v>
          </cell>
        </row>
        <row r="7654">
          <cell r="A7654">
            <v>1076819825</v>
          </cell>
          <cell r="B7654" t="str">
            <v>HURTADO ECHEVERRY NELSON DAVI</v>
          </cell>
        </row>
        <row r="7655">
          <cell r="A7655">
            <v>1077852792</v>
          </cell>
          <cell r="B7655" t="str">
            <v>QUINTERO SIERRA GERMAN</v>
          </cell>
        </row>
        <row r="7656">
          <cell r="A7656">
            <v>1077864493</v>
          </cell>
          <cell r="B7656" t="str">
            <v>QUINAYAS QUINAYAS UBEIMAR</v>
          </cell>
        </row>
        <row r="7657">
          <cell r="A7657">
            <v>1079176446</v>
          </cell>
          <cell r="B7657" t="str">
            <v>VALENZUELA VARGAS WILDER</v>
          </cell>
        </row>
        <row r="7658">
          <cell r="A7658">
            <v>1079176524</v>
          </cell>
          <cell r="B7658" t="str">
            <v>HERNANDEZ YESICA</v>
          </cell>
        </row>
        <row r="7659">
          <cell r="A7659">
            <v>1079409154</v>
          </cell>
          <cell r="B7659" t="str">
            <v>TRUJILLO ESCOBAR CAMILO ANDRE</v>
          </cell>
        </row>
        <row r="7660">
          <cell r="A7660">
            <v>1079409778</v>
          </cell>
          <cell r="B7660" t="str">
            <v>MENDEZ RAMIREZ GEINER</v>
          </cell>
        </row>
        <row r="7661">
          <cell r="A7661">
            <v>1079508102</v>
          </cell>
          <cell r="B7661" t="str">
            <v>SUAREZ HERNAN JAVIER</v>
          </cell>
        </row>
        <row r="7662">
          <cell r="A7662">
            <v>1079508802</v>
          </cell>
          <cell r="B7662" t="str">
            <v>CHAVARRO GONZALEZ AGUSTIN</v>
          </cell>
        </row>
        <row r="7663">
          <cell r="A7663">
            <v>1080180256</v>
          </cell>
          <cell r="B7663" t="str">
            <v>VALDERRAMA PASCUAS JOHNATAN</v>
          </cell>
        </row>
        <row r="7664">
          <cell r="A7664">
            <v>1080180461</v>
          </cell>
          <cell r="B7664" t="str">
            <v>HERRERA CORONEL JHON ERICK</v>
          </cell>
        </row>
        <row r="7665">
          <cell r="A7665">
            <v>1080180736</v>
          </cell>
          <cell r="B7665" t="str">
            <v>MOSQUERA BOTERO SERGIO ARLEY</v>
          </cell>
        </row>
        <row r="7666">
          <cell r="A7666">
            <v>1080181064</v>
          </cell>
          <cell r="B7666" t="str">
            <v>MANRIQUE ESCANDON FABIAN ERNE</v>
          </cell>
        </row>
        <row r="7667">
          <cell r="A7667">
            <v>1080181120</v>
          </cell>
          <cell r="B7667" t="str">
            <v>HERNANDEZ LOPEZ FENIVAR</v>
          </cell>
        </row>
        <row r="7668">
          <cell r="A7668">
            <v>1080181471</v>
          </cell>
          <cell r="B7668" t="str">
            <v>VARGAS DIEGO FERNANDO</v>
          </cell>
        </row>
        <row r="7669">
          <cell r="A7669">
            <v>1080181575</v>
          </cell>
          <cell r="B7669" t="str">
            <v>OSORIO VELAZCO MARLY</v>
          </cell>
        </row>
        <row r="7670">
          <cell r="A7670">
            <v>1080182338</v>
          </cell>
          <cell r="B7670" t="str">
            <v>RUIZ WILMER FERNANDO</v>
          </cell>
        </row>
        <row r="7671">
          <cell r="A7671">
            <v>1080182409</v>
          </cell>
          <cell r="B7671" t="str">
            <v>TRUJILLO MARTINEZ JHON GEINEM</v>
          </cell>
        </row>
        <row r="7672">
          <cell r="A7672">
            <v>1080182439</v>
          </cell>
          <cell r="B7672" t="str">
            <v>GARCIA SALCEDO ULDARICO</v>
          </cell>
        </row>
        <row r="7673">
          <cell r="A7673">
            <v>1080182495</v>
          </cell>
          <cell r="B7673" t="str">
            <v>MENDEZ PEREZ DIOGENES</v>
          </cell>
        </row>
        <row r="7674">
          <cell r="A7674">
            <v>1080182900</v>
          </cell>
          <cell r="B7674" t="str">
            <v>VILLEGAS FONSECA MILLER ANTON</v>
          </cell>
        </row>
        <row r="7675">
          <cell r="A7675">
            <v>1080183460</v>
          </cell>
          <cell r="B7675" t="str">
            <v>PLAZAS GUTIERREZ MAURO ADOLFO</v>
          </cell>
        </row>
        <row r="7676">
          <cell r="A7676">
            <v>1080183516</v>
          </cell>
          <cell r="B7676" t="str">
            <v>CUCHIMBA SIERRA JHON EDMER</v>
          </cell>
        </row>
        <row r="7677">
          <cell r="A7677">
            <v>1080183647</v>
          </cell>
          <cell r="B7677" t="str">
            <v>GUTIERREZ ANDRADE YODI FABIAN</v>
          </cell>
        </row>
        <row r="7678">
          <cell r="A7678">
            <v>1080183658</v>
          </cell>
          <cell r="B7678" t="str">
            <v>TRUJILLO MARTINEZ ROBINSON ES</v>
          </cell>
        </row>
        <row r="7679">
          <cell r="A7679">
            <v>1080183984</v>
          </cell>
          <cell r="B7679" t="str">
            <v>TRUJILLO ALEJANDRA</v>
          </cell>
        </row>
        <row r="7680">
          <cell r="A7680">
            <v>1080184369</v>
          </cell>
          <cell r="B7680" t="str">
            <v>SIERRA MONTOYA CAMILO ANDRES</v>
          </cell>
        </row>
        <row r="7681">
          <cell r="A7681">
            <v>1080184424</v>
          </cell>
          <cell r="B7681" t="str">
            <v>GUARNIZA DIANA</v>
          </cell>
        </row>
        <row r="7682">
          <cell r="A7682">
            <v>1080184995</v>
          </cell>
          <cell r="B7682" t="str">
            <v>CELIS PEREZ MARIA ALEJANDRA</v>
          </cell>
        </row>
        <row r="7683">
          <cell r="A7683">
            <v>1080184998</v>
          </cell>
          <cell r="B7683" t="str">
            <v>VARGAS LOSADA CRISTIAN ANDRES</v>
          </cell>
        </row>
        <row r="7684">
          <cell r="A7684">
            <v>1080185041</v>
          </cell>
          <cell r="B7684" t="str">
            <v>REYES MORALES JESUS ANTONIO</v>
          </cell>
        </row>
        <row r="7685">
          <cell r="A7685">
            <v>1080185161</v>
          </cell>
          <cell r="B7685" t="str">
            <v>BLANCO CABALLERO JUAN DANIEL</v>
          </cell>
        </row>
        <row r="7686">
          <cell r="A7686">
            <v>1080185420</v>
          </cell>
          <cell r="B7686" t="str">
            <v>GARCIA RAUL ANTONIO</v>
          </cell>
        </row>
        <row r="7687">
          <cell r="A7687">
            <v>1080185509</v>
          </cell>
          <cell r="B7687" t="str">
            <v>ROMERO ROBLES SALVADOR</v>
          </cell>
        </row>
        <row r="7688">
          <cell r="A7688">
            <v>1080186068</v>
          </cell>
          <cell r="B7688" t="str">
            <v>SANCHEZ TOVAR ANDRES FERNANDO</v>
          </cell>
        </row>
        <row r="7689">
          <cell r="A7689">
            <v>1080187130</v>
          </cell>
          <cell r="B7689" t="str">
            <v>SANCHEZ TOVAR DANIEL FELIPE</v>
          </cell>
        </row>
        <row r="7690">
          <cell r="A7690">
            <v>1080830287</v>
          </cell>
          <cell r="B7690" t="str">
            <v>LANDAZURI QUINONES CARLOS MAN</v>
          </cell>
        </row>
        <row r="7691">
          <cell r="A7691">
            <v>1080936475</v>
          </cell>
          <cell r="B7691" t="str">
            <v>RODRIGUEZ JUAN CARLOS</v>
          </cell>
        </row>
        <row r="7692">
          <cell r="A7692">
            <v>1082127266</v>
          </cell>
          <cell r="B7692" t="str">
            <v>UL JULICUE OSCAR HERNEY</v>
          </cell>
        </row>
        <row r="7693">
          <cell r="A7693">
            <v>1082687273</v>
          </cell>
          <cell r="B7693" t="str">
            <v>CORTES RIVERA HENNRY ALEYER</v>
          </cell>
        </row>
        <row r="7694">
          <cell r="A7694">
            <v>1082688194</v>
          </cell>
          <cell r="B7694" t="str">
            <v>GARCIA QUINONES JOSE JOHAN</v>
          </cell>
        </row>
        <row r="7695">
          <cell r="A7695">
            <v>1083838115</v>
          </cell>
          <cell r="B7695" t="str">
            <v>PASTRANA ROJAS JAVIER ANDRES</v>
          </cell>
        </row>
        <row r="7696">
          <cell r="A7696">
            <v>1083838233</v>
          </cell>
          <cell r="B7696" t="str">
            <v>ROJAS MENZA ISMAEL</v>
          </cell>
        </row>
        <row r="7697">
          <cell r="A7697">
            <v>1083885330</v>
          </cell>
          <cell r="B7697" t="str">
            <v>CAMACHO NARVAEZ SINDY LORENA</v>
          </cell>
        </row>
        <row r="7698">
          <cell r="A7698">
            <v>1084224559</v>
          </cell>
          <cell r="B7698" t="str">
            <v>MADRONERO QUENGUAN CHRISTIAN</v>
          </cell>
        </row>
        <row r="7699">
          <cell r="A7699">
            <v>1085255032</v>
          </cell>
          <cell r="B7699" t="str">
            <v>MUNARES SINSAJOA CRISTIAN CAM</v>
          </cell>
        </row>
        <row r="7700">
          <cell r="A7700">
            <v>1085275235</v>
          </cell>
          <cell r="B7700" t="str">
            <v>PATINO ROSERO CAROL ANDREA</v>
          </cell>
        </row>
        <row r="7701">
          <cell r="A7701">
            <v>1085294316</v>
          </cell>
          <cell r="B7701" t="str">
            <v>ROMERO DIEGO</v>
          </cell>
        </row>
        <row r="7702">
          <cell r="A7702">
            <v>1086222180</v>
          </cell>
          <cell r="B7702" t="str">
            <v>DELGADO MEJIA JORGE LUIS</v>
          </cell>
        </row>
        <row r="7703">
          <cell r="A7703">
            <v>1086222341</v>
          </cell>
          <cell r="B7703" t="str">
            <v>SANCHEZ LOPEZ HECTOR MAURICIO</v>
          </cell>
        </row>
        <row r="7704">
          <cell r="A7704">
            <v>1086222520</v>
          </cell>
          <cell r="B7704" t="str">
            <v>DE LA CRUZ GUERRERO OSCAR GIO</v>
          </cell>
        </row>
        <row r="7705">
          <cell r="A7705">
            <v>1086223142</v>
          </cell>
          <cell r="B7705" t="str">
            <v>TIMANA ALVAREZ DUVAN JHOAN</v>
          </cell>
        </row>
        <row r="7706">
          <cell r="A7706">
            <v>1086223738</v>
          </cell>
          <cell r="B7706" t="str">
            <v>LOPEZ DORADO GERMAN DANIEL</v>
          </cell>
        </row>
        <row r="7707">
          <cell r="A7707">
            <v>1086328588</v>
          </cell>
          <cell r="B7707" t="str">
            <v>MATABAJOY MATABAJOY FRANCISCO</v>
          </cell>
        </row>
        <row r="7708">
          <cell r="A7708">
            <v>1087106452</v>
          </cell>
          <cell r="B7708" t="str">
            <v>GARCIA CASTILLO JIMMY ERNEY</v>
          </cell>
        </row>
        <row r="7709">
          <cell r="A7709">
            <v>1087120118</v>
          </cell>
          <cell r="B7709" t="str">
            <v>TORRES JIMENEZ JAMER ALEXIS</v>
          </cell>
        </row>
        <row r="7710">
          <cell r="A7710">
            <v>1087121613</v>
          </cell>
          <cell r="B7710" t="str">
            <v>LANDAZURY ANGULO HUBER ANDRES</v>
          </cell>
        </row>
        <row r="7711">
          <cell r="A7711">
            <v>1087548223</v>
          </cell>
          <cell r="B7711" t="str">
            <v>ROJAS VALENCIA RUBEN DARIO</v>
          </cell>
        </row>
        <row r="7712">
          <cell r="A7712">
            <v>1087798338</v>
          </cell>
          <cell r="B7712" t="str">
            <v>NAZARENO PALACIO YISON ANDRES</v>
          </cell>
        </row>
        <row r="7713">
          <cell r="A7713">
            <v>1087809823</v>
          </cell>
          <cell r="B7713" t="str">
            <v>COLORADO LANDAZURI JHON DEIBY</v>
          </cell>
        </row>
        <row r="7714">
          <cell r="A7714">
            <v>1087958052</v>
          </cell>
          <cell r="B7714" t="str">
            <v>OBANDO RIASCOS DIEGO FERNANDO</v>
          </cell>
        </row>
        <row r="7715">
          <cell r="A7715">
            <v>1088240611</v>
          </cell>
          <cell r="B7715" t="str">
            <v>MEJIA CARDONA ALEJANDRO</v>
          </cell>
        </row>
        <row r="7716">
          <cell r="A7716">
            <v>1088299868</v>
          </cell>
          <cell r="B7716" t="str">
            <v>LOPEZ OSORIO RAMIRO ANTONIO</v>
          </cell>
        </row>
        <row r="7717">
          <cell r="A7717">
            <v>1088944836</v>
          </cell>
          <cell r="B7717" t="str">
            <v>GAVIRIA HOYOS RICAURTE</v>
          </cell>
        </row>
        <row r="7718">
          <cell r="A7718">
            <v>1089001320</v>
          </cell>
          <cell r="B7718" t="str">
            <v>PAYAN PENA EDWIN</v>
          </cell>
        </row>
        <row r="7719">
          <cell r="A7719">
            <v>1089289042</v>
          </cell>
          <cell r="B7719" t="str">
            <v>LASSO BASTIDAS YONER WILFREDO</v>
          </cell>
        </row>
        <row r="7720">
          <cell r="A7720">
            <v>1089509093</v>
          </cell>
          <cell r="B7720" t="str">
            <v>MONTANO ARCE ADUER DANILO</v>
          </cell>
        </row>
        <row r="7721">
          <cell r="A7721">
            <v>1089511512</v>
          </cell>
          <cell r="B7721" t="str">
            <v>ARIZALA QUINONEZ JEFERSON JAI</v>
          </cell>
        </row>
        <row r="7722">
          <cell r="A7722">
            <v>1089542587</v>
          </cell>
          <cell r="B7722" t="str">
            <v>BUILA ANGULO JOSE WILLIAM</v>
          </cell>
        </row>
        <row r="7723">
          <cell r="A7723">
            <v>1089798013</v>
          </cell>
          <cell r="B7723" t="str">
            <v>ORDONEZ BONILLA JOSE PABLO</v>
          </cell>
        </row>
        <row r="7724">
          <cell r="A7724">
            <v>1091162856</v>
          </cell>
          <cell r="B7724" t="str">
            <v>ROZO BLANCA</v>
          </cell>
        </row>
        <row r="7725">
          <cell r="A7725">
            <v>1094904475</v>
          </cell>
          <cell r="B7725" t="str">
            <v>ZABALA JIMENEZ GYSELL ALEJAND</v>
          </cell>
        </row>
        <row r="7726">
          <cell r="A7726">
            <v>1094904681</v>
          </cell>
          <cell r="B7726" t="str">
            <v>ROA PRADO MAXIMILIANO</v>
          </cell>
        </row>
        <row r="7727">
          <cell r="A7727">
            <v>1094910175</v>
          </cell>
          <cell r="B7727" t="str">
            <v>VALENCIA PORTOCARRERO EDER AL</v>
          </cell>
        </row>
        <row r="7728">
          <cell r="A7728">
            <v>1094911001</v>
          </cell>
          <cell r="B7728" t="str">
            <v>ROJAS DAVID RICARDO</v>
          </cell>
        </row>
        <row r="7729">
          <cell r="A7729">
            <v>1095485294</v>
          </cell>
          <cell r="B7729" t="str">
            <v>VELASQUEZ SIERRA YEISON YAMID</v>
          </cell>
        </row>
        <row r="7730">
          <cell r="A7730">
            <v>1095820082</v>
          </cell>
          <cell r="B7730" t="str">
            <v>SUAREZ NINO MIGUEL ANGEL</v>
          </cell>
        </row>
        <row r="7731">
          <cell r="A7731">
            <v>1095911917</v>
          </cell>
          <cell r="B7731" t="str">
            <v>AMAYA PARRA JORGE ARMANDO</v>
          </cell>
        </row>
        <row r="7732">
          <cell r="A7732">
            <v>1095912262</v>
          </cell>
          <cell r="B7732" t="str">
            <v>MENESES MERCHAN SERGIO ANDRES</v>
          </cell>
        </row>
        <row r="7733">
          <cell r="A7733">
            <v>1095920987</v>
          </cell>
          <cell r="B7733" t="str">
            <v>ARIAS MARINO WILLIAM JOSE</v>
          </cell>
        </row>
        <row r="7734">
          <cell r="A7734">
            <v>1095927482</v>
          </cell>
          <cell r="B7734" t="str">
            <v>TARAZONA MANTILLA EDGAR FABIA</v>
          </cell>
        </row>
        <row r="7735">
          <cell r="A7735">
            <v>1096034530</v>
          </cell>
          <cell r="B7735" t="str">
            <v>BOLANOS ERAZO YONATAN</v>
          </cell>
        </row>
        <row r="7736">
          <cell r="A7736">
            <v>1096034683</v>
          </cell>
          <cell r="B7736" t="str">
            <v>OLAYA BOLANOS JHONY ANDRES</v>
          </cell>
        </row>
        <row r="7737">
          <cell r="A7737">
            <v>1096185107</v>
          </cell>
          <cell r="B7737" t="str">
            <v>SUAREZ TORRES YOINER</v>
          </cell>
        </row>
        <row r="7738">
          <cell r="A7738">
            <v>1096193443</v>
          </cell>
          <cell r="B7738" t="str">
            <v>ROZO BARRAGAN MAIRA ALEJANDRA</v>
          </cell>
        </row>
        <row r="7739">
          <cell r="A7739">
            <v>1096202965</v>
          </cell>
          <cell r="B7739" t="str">
            <v>ROMERO TRUJILLO VICTOR ALFONS</v>
          </cell>
        </row>
        <row r="7740">
          <cell r="A7740">
            <v>1096209369</v>
          </cell>
          <cell r="B7740" t="str">
            <v>MEZA SILVA EDER MANUEL</v>
          </cell>
        </row>
        <row r="7741">
          <cell r="A7741">
            <v>1096214165</v>
          </cell>
          <cell r="B7741" t="str">
            <v>MARQUEZ ORDUZ ELKIN ALFREDO</v>
          </cell>
        </row>
        <row r="7742">
          <cell r="A7742">
            <v>1096214445</v>
          </cell>
          <cell r="B7742" t="str">
            <v>ALVAREZ ESCANDON MIGUEL ANGEL</v>
          </cell>
        </row>
        <row r="7743">
          <cell r="A7743">
            <v>1096215574</v>
          </cell>
          <cell r="B7743" t="str">
            <v>MEJIA PUENTES KATHERINE</v>
          </cell>
        </row>
        <row r="7744">
          <cell r="A7744">
            <v>1096228219</v>
          </cell>
          <cell r="B7744" t="str">
            <v>CAMERO GARCIA HAROL YERIS</v>
          </cell>
        </row>
        <row r="7745">
          <cell r="A7745">
            <v>1096233734</v>
          </cell>
          <cell r="B7745" t="str">
            <v>MARQUEZ ORDUZ ESNEIDER FARID</v>
          </cell>
        </row>
        <row r="7746">
          <cell r="A7746">
            <v>1096513236</v>
          </cell>
          <cell r="B7746" t="str">
            <v>MENDEZ ARGUELLO JHON JAIRO</v>
          </cell>
        </row>
        <row r="7747">
          <cell r="A7747">
            <v>1097391192</v>
          </cell>
          <cell r="B7747" t="str">
            <v>DAVILA CARDONA JUAN CARLOS</v>
          </cell>
        </row>
        <row r="7748">
          <cell r="A7748">
            <v>1097391518</v>
          </cell>
          <cell r="B7748" t="str">
            <v>MARTINEZ JHONATTAN ANDRES</v>
          </cell>
        </row>
        <row r="7749">
          <cell r="A7749">
            <v>1097396501</v>
          </cell>
          <cell r="B7749" t="str">
            <v>RUIZ G MONICA ALEJANDRA</v>
          </cell>
        </row>
        <row r="7750">
          <cell r="A7750">
            <v>1097992667</v>
          </cell>
          <cell r="B7750" t="str">
            <v>PARRA PARRA JHON FREDY</v>
          </cell>
        </row>
        <row r="7751">
          <cell r="A7751">
            <v>1098604433</v>
          </cell>
          <cell r="B7751" t="str">
            <v>ORTIZ VEGA LILIANA</v>
          </cell>
        </row>
        <row r="7752">
          <cell r="A7752">
            <v>1098608606</v>
          </cell>
          <cell r="B7752" t="str">
            <v>LESMES PENA ALEXANDER</v>
          </cell>
        </row>
        <row r="7753">
          <cell r="A7753">
            <v>1098614844</v>
          </cell>
          <cell r="B7753" t="str">
            <v>RUEDA VILLAMIZAR YULI CAROLIN</v>
          </cell>
        </row>
        <row r="7754">
          <cell r="A7754">
            <v>1098616559</v>
          </cell>
          <cell r="B7754" t="str">
            <v>QUINTERO CORTES JOHN ESTEBAN</v>
          </cell>
        </row>
        <row r="7755">
          <cell r="A7755">
            <v>1098623249</v>
          </cell>
          <cell r="B7755" t="str">
            <v>HERRERA CARRENO GERMAN HELADI</v>
          </cell>
        </row>
        <row r="7756">
          <cell r="A7756">
            <v>1098623813</v>
          </cell>
          <cell r="B7756" t="str">
            <v>DELGADO ZAMORANO RAFAEL DARIO</v>
          </cell>
        </row>
        <row r="7757">
          <cell r="A7757">
            <v>1098626119</v>
          </cell>
          <cell r="B7757" t="str">
            <v>MENDOZA TARAZONA OSCAR HELI</v>
          </cell>
        </row>
        <row r="7758">
          <cell r="A7758">
            <v>1098631564</v>
          </cell>
          <cell r="B7758" t="str">
            <v>CONTRERAS FERNANDEZ GENELL AL</v>
          </cell>
        </row>
        <row r="7759">
          <cell r="A7759">
            <v>1098636112</v>
          </cell>
          <cell r="B7759" t="str">
            <v>ACELAS A NELCY PATRICIA</v>
          </cell>
        </row>
        <row r="7760">
          <cell r="A7760">
            <v>1098636503</v>
          </cell>
          <cell r="B7760" t="str">
            <v>MONSALVE JURADO EDUARDO</v>
          </cell>
        </row>
        <row r="7761">
          <cell r="A7761">
            <v>1098638112</v>
          </cell>
          <cell r="B7761" t="str">
            <v>LEAL NORIEGA LAURA ISABEL</v>
          </cell>
        </row>
        <row r="7762">
          <cell r="A7762">
            <v>1098646836</v>
          </cell>
          <cell r="B7762" t="str">
            <v>PINILLA CARRENO NESTOR AUGUST</v>
          </cell>
        </row>
        <row r="7763">
          <cell r="A7763">
            <v>1098651312</v>
          </cell>
          <cell r="B7763" t="str">
            <v>GOMEZ REY YENI PAOLA</v>
          </cell>
        </row>
        <row r="7764">
          <cell r="A7764">
            <v>1098658697</v>
          </cell>
          <cell r="B7764" t="str">
            <v>NARINO SAAVEDRA JOSE DAVID</v>
          </cell>
        </row>
        <row r="7765">
          <cell r="A7765">
            <v>1098686058</v>
          </cell>
          <cell r="B7765" t="str">
            <v>GOMEZ REY JAIRO</v>
          </cell>
        </row>
        <row r="7766">
          <cell r="A7766">
            <v>1098716485</v>
          </cell>
          <cell r="B7766" t="str">
            <v>SUAREZ LOPEZ NELSON JAVIER</v>
          </cell>
        </row>
        <row r="7767">
          <cell r="A7767">
            <v>1099362013</v>
          </cell>
          <cell r="B7767" t="str">
            <v>LOZANO SERRANO EDWIN GIOVANNI</v>
          </cell>
        </row>
        <row r="7768">
          <cell r="A7768">
            <v>1099362485</v>
          </cell>
          <cell r="B7768" t="str">
            <v>RUEDA DELGADO VICTOR ALFONSO</v>
          </cell>
        </row>
        <row r="7769">
          <cell r="A7769">
            <v>1099364829</v>
          </cell>
          <cell r="B7769" t="str">
            <v>HERRERA REYES FREDY</v>
          </cell>
        </row>
        <row r="7770">
          <cell r="A7770">
            <v>1099365221</v>
          </cell>
          <cell r="B7770" t="str">
            <v>TOLOZA GOMEZ DIEGO ARMANDO</v>
          </cell>
        </row>
        <row r="7771">
          <cell r="A7771">
            <v>1099365336</v>
          </cell>
          <cell r="B7771" t="str">
            <v>GOMEZ VALBUENA YAMILE</v>
          </cell>
        </row>
        <row r="7772">
          <cell r="A7772">
            <v>1099365831</v>
          </cell>
          <cell r="B7772" t="str">
            <v>MONSALVE RIOS DEYCI JULIANA</v>
          </cell>
        </row>
        <row r="7773">
          <cell r="A7773">
            <v>1099367554</v>
          </cell>
          <cell r="B7773" t="str">
            <v>DURANGO BENITEZ ELIACIT</v>
          </cell>
        </row>
        <row r="7774">
          <cell r="A7774">
            <v>1099368397</v>
          </cell>
          <cell r="B7774" t="str">
            <v>DUARTE TORRES NILSON</v>
          </cell>
        </row>
        <row r="7775">
          <cell r="A7775">
            <v>1099369531</v>
          </cell>
          <cell r="B7775" t="str">
            <v>BUENO JAIMES ANDRES JAVIER</v>
          </cell>
        </row>
        <row r="7776">
          <cell r="A7776">
            <v>1099370178</v>
          </cell>
          <cell r="B7776" t="str">
            <v>ALMEIDA NIETO MARLY</v>
          </cell>
        </row>
        <row r="7777">
          <cell r="A7777">
            <v>1099370977</v>
          </cell>
          <cell r="B7777" t="str">
            <v>RINCON YURLEY</v>
          </cell>
        </row>
        <row r="7778">
          <cell r="A7778">
            <v>1099371356</v>
          </cell>
          <cell r="B7778" t="str">
            <v>PARRA MEDINA JORGE ELIECER</v>
          </cell>
        </row>
        <row r="7779">
          <cell r="A7779">
            <v>1099372154</v>
          </cell>
          <cell r="B7779" t="str">
            <v>SANTAMARIA SANDOVAL ELVER ADO</v>
          </cell>
        </row>
        <row r="7780">
          <cell r="A7780">
            <v>1099542005</v>
          </cell>
          <cell r="B7780" t="str">
            <v>PINZON VELASCO RICHAR ANDRES</v>
          </cell>
        </row>
        <row r="7781">
          <cell r="A7781">
            <v>1099542757</v>
          </cell>
          <cell r="B7781" t="str">
            <v>LARA DAZA NELSON IVAN</v>
          </cell>
        </row>
        <row r="7782">
          <cell r="A7782">
            <v>1099543236</v>
          </cell>
          <cell r="B7782" t="str">
            <v>QUIROGA SARMIENTO ROSALINO</v>
          </cell>
        </row>
        <row r="7783">
          <cell r="A7783">
            <v>1099544946</v>
          </cell>
          <cell r="B7783" t="str">
            <v>MATEUS HUERTAS JOSE RICAUTE</v>
          </cell>
        </row>
        <row r="7784">
          <cell r="A7784">
            <v>1099545487</v>
          </cell>
          <cell r="B7784" t="str">
            <v>COTRINO CUBIDES ELVER ALFREDO</v>
          </cell>
        </row>
        <row r="7785">
          <cell r="A7785">
            <v>1099546425</v>
          </cell>
          <cell r="B7785" t="str">
            <v>JAIME TORRES JHON FREDY</v>
          </cell>
        </row>
        <row r="7786">
          <cell r="A7786">
            <v>1099548353</v>
          </cell>
          <cell r="B7786" t="str">
            <v>CHACON PEREZ EDWIN DAVID</v>
          </cell>
        </row>
        <row r="7787">
          <cell r="A7787">
            <v>1099548485</v>
          </cell>
          <cell r="B7787" t="str">
            <v>MATEUS CONTRERAS OLIVER</v>
          </cell>
        </row>
        <row r="7788">
          <cell r="A7788">
            <v>1099548673</v>
          </cell>
          <cell r="B7788" t="str">
            <v>TRIANA BUSTAMANTE JUAN GABRIE</v>
          </cell>
        </row>
        <row r="7789">
          <cell r="A7789">
            <v>1099548981</v>
          </cell>
          <cell r="B7789" t="str">
            <v>GONZALEZ ABAUNZA DIEGO EFRAIN</v>
          </cell>
        </row>
        <row r="7790">
          <cell r="A7790">
            <v>1099550261</v>
          </cell>
          <cell r="B7790" t="str">
            <v>QUIROGA MEDINA LUIS ALBERTO</v>
          </cell>
        </row>
        <row r="7791">
          <cell r="A7791">
            <v>1099551014</v>
          </cell>
          <cell r="B7791" t="str">
            <v>GUIZA AGUILAR JOSE FAUSTO</v>
          </cell>
        </row>
        <row r="7792">
          <cell r="A7792">
            <v>1099551145</v>
          </cell>
          <cell r="B7792" t="str">
            <v>USME MEJIA ANDERSON ALEXANDER</v>
          </cell>
        </row>
        <row r="7793">
          <cell r="A7793">
            <v>1099551469</v>
          </cell>
          <cell r="B7793" t="str">
            <v>ARIZA ANGULO JEFER FERNANDO</v>
          </cell>
        </row>
        <row r="7794">
          <cell r="A7794">
            <v>1101201712</v>
          </cell>
          <cell r="B7794" t="str">
            <v>MONSALVE CELIS JORGE LUIS</v>
          </cell>
        </row>
        <row r="7795">
          <cell r="A7795">
            <v>1101202986</v>
          </cell>
          <cell r="B7795" t="str">
            <v>MONSALVE CELIS ALVARO JAVIER</v>
          </cell>
        </row>
        <row r="7796">
          <cell r="A7796">
            <v>1101693546</v>
          </cell>
          <cell r="B7796" t="str">
            <v>CARRENO AMADO REINALDO</v>
          </cell>
        </row>
        <row r="7797">
          <cell r="A7797">
            <v>1102369644</v>
          </cell>
          <cell r="B7797" t="str">
            <v>VAQUERO AGUILERA CRISTIAN ARN</v>
          </cell>
        </row>
        <row r="7798">
          <cell r="A7798">
            <v>1102582943</v>
          </cell>
          <cell r="B7798" t="str">
            <v>PENA MARTINEZ JESUS ALBERTO</v>
          </cell>
        </row>
        <row r="7799">
          <cell r="A7799">
            <v>1102583476</v>
          </cell>
          <cell r="B7799" t="str">
            <v>CAMARGO ACUNA DAIRO</v>
          </cell>
        </row>
        <row r="7800">
          <cell r="A7800">
            <v>1102717814</v>
          </cell>
          <cell r="B7800" t="str">
            <v>ARDILA BENAVIDES YEINER ALEXA</v>
          </cell>
        </row>
        <row r="7801">
          <cell r="A7801">
            <v>1102719386</v>
          </cell>
          <cell r="B7801" t="str">
            <v>MAURELLO ANDERSON ANDRES</v>
          </cell>
        </row>
        <row r="7802">
          <cell r="A7802">
            <v>1103671068</v>
          </cell>
          <cell r="B7802" t="str">
            <v>RODRIGUEZ CASTRILLON CRISTIAN</v>
          </cell>
        </row>
        <row r="7803">
          <cell r="A7803">
            <v>1103672996</v>
          </cell>
          <cell r="B7803" t="str">
            <v>MISAS MONICA ALEJANDRA</v>
          </cell>
        </row>
        <row r="7804">
          <cell r="A7804">
            <v>1104125290</v>
          </cell>
          <cell r="B7804" t="str">
            <v>ALMENDRALES PEREZ MARLON ARIE</v>
          </cell>
        </row>
        <row r="7805">
          <cell r="A7805">
            <v>1104133610</v>
          </cell>
          <cell r="B7805" t="str">
            <v>GONZALEZ CASTRO JAIR</v>
          </cell>
        </row>
        <row r="7806">
          <cell r="A7806">
            <v>1106888827</v>
          </cell>
          <cell r="B7806" t="str">
            <v>BONILLA JHON JAROLD</v>
          </cell>
        </row>
        <row r="7807">
          <cell r="A7807">
            <v>1107034914</v>
          </cell>
          <cell r="B7807" t="str">
            <v>JARAMILLO ROJAS RUBEN DARIO</v>
          </cell>
        </row>
        <row r="7808">
          <cell r="A7808">
            <v>1107037352</v>
          </cell>
          <cell r="B7808" t="str">
            <v>ESCOBAR MEJIA ANGELA MARIA</v>
          </cell>
        </row>
        <row r="7809">
          <cell r="A7809">
            <v>1107038163</v>
          </cell>
          <cell r="B7809" t="str">
            <v>CASTANO HENAO YENNIFER SMITH</v>
          </cell>
        </row>
        <row r="7810">
          <cell r="A7810">
            <v>1107038503</v>
          </cell>
          <cell r="B7810" t="str">
            <v>CASTRO LUCUMI CHARLY</v>
          </cell>
        </row>
        <row r="7811">
          <cell r="A7811">
            <v>1107039296</v>
          </cell>
          <cell r="B7811" t="str">
            <v>QUINONES TORRES LUIS EDUARDO</v>
          </cell>
        </row>
        <row r="7812">
          <cell r="A7812">
            <v>1107039353</v>
          </cell>
          <cell r="B7812" t="str">
            <v>ARENAS MAURICIO</v>
          </cell>
        </row>
        <row r="7813">
          <cell r="A7813">
            <v>1107039956</v>
          </cell>
          <cell r="B7813" t="str">
            <v>MOSQUERA RAMIREZ MARTIN ISRAE</v>
          </cell>
        </row>
        <row r="7814">
          <cell r="A7814">
            <v>1107040660</v>
          </cell>
          <cell r="B7814" t="str">
            <v>RODRIGUEZ ORLANDO</v>
          </cell>
        </row>
        <row r="7815">
          <cell r="A7815">
            <v>1107041127</v>
          </cell>
          <cell r="B7815" t="str">
            <v>CARVAJAL PRADO LUIS ANDRES</v>
          </cell>
        </row>
        <row r="7816">
          <cell r="A7816">
            <v>1107047165</v>
          </cell>
          <cell r="B7816" t="str">
            <v>RIALES ALEJANDRO</v>
          </cell>
        </row>
        <row r="7817">
          <cell r="A7817">
            <v>1107050778</v>
          </cell>
          <cell r="B7817" t="str">
            <v>VIVEROS SOLIS NICOLAS</v>
          </cell>
        </row>
        <row r="7818">
          <cell r="A7818">
            <v>1107050931</v>
          </cell>
          <cell r="B7818" t="str">
            <v>CORDOBA GARCES LUIS FERNANDO</v>
          </cell>
        </row>
        <row r="7819">
          <cell r="A7819">
            <v>1107051350</v>
          </cell>
          <cell r="B7819" t="str">
            <v>NARVAEZ FERNANDEZ MAURICIO FE</v>
          </cell>
        </row>
        <row r="7820">
          <cell r="A7820">
            <v>1107052198</v>
          </cell>
          <cell r="B7820" t="str">
            <v>ARANGO CALVO KELLYN</v>
          </cell>
        </row>
        <row r="7821">
          <cell r="A7821">
            <v>1107052273</v>
          </cell>
          <cell r="B7821" t="str">
            <v>CASTILLO ANGULO JHON ALEXANDE</v>
          </cell>
        </row>
        <row r="7822">
          <cell r="A7822">
            <v>1107053130</v>
          </cell>
          <cell r="B7822" t="str">
            <v>LANDAZURY ANGULO JUAN CARLOS</v>
          </cell>
        </row>
        <row r="7823">
          <cell r="A7823">
            <v>1107070696</v>
          </cell>
          <cell r="B7823" t="str">
            <v>REYES MOSQUERA ANGIE PAOLA</v>
          </cell>
        </row>
        <row r="7824">
          <cell r="A7824">
            <v>1107073313</v>
          </cell>
          <cell r="B7824" t="str">
            <v>MOSQUERA MONTANO CRISTIAN AND</v>
          </cell>
        </row>
        <row r="7825">
          <cell r="A7825">
            <v>1107073891</v>
          </cell>
          <cell r="B7825" t="str">
            <v>SALAZAR MOSQUERA JAIR</v>
          </cell>
        </row>
        <row r="7826">
          <cell r="A7826">
            <v>1107084393</v>
          </cell>
          <cell r="B7826" t="str">
            <v>NAVAS URRUTIA JORGE ELIECER</v>
          </cell>
        </row>
        <row r="7827">
          <cell r="A7827">
            <v>1108830803</v>
          </cell>
          <cell r="B7827" t="str">
            <v>GUEPENDO AROCA NELSON FABIAN</v>
          </cell>
        </row>
        <row r="7828">
          <cell r="A7828">
            <v>1110286940</v>
          </cell>
          <cell r="B7828" t="str">
            <v>CAICEDO CAICEDO MILLER</v>
          </cell>
        </row>
        <row r="7829">
          <cell r="A7829">
            <v>1110450026</v>
          </cell>
          <cell r="B7829" t="str">
            <v>CONDE LOPEZ ANDRES FERNANDO</v>
          </cell>
        </row>
        <row r="7830">
          <cell r="A7830">
            <v>1110484035</v>
          </cell>
          <cell r="B7830" t="str">
            <v>MANCILLA VILLANUEVA LUIS CARL</v>
          </cell>
        </row>
        <row r="7831">
          <cell r="A7831">
            <v>1110530029</v>
          </cell>
          <cell r="B7831" t="str">
            <v>HOYOS LOZANO EDILSON DANILO</v>
          </cell>
        </row>
        <row r="7832">
          <cell r="A7832">
            <v>1111739013</v>
          </cell>
          <cell r="B7832" t="str">
            <v>VALENCIA CAICEDO JEFERSON</v>
          </cell>
        </row>
        <row r="7833">
          <cell r="A7833">
            <v>1111749676</v>
          </cell>
          <cell r="B7833" t="str">
            <v>SALAZAR MOSQUERA JAMES</v>
          </cell>
        </row>
        <row r="7834">
          <cell r="A7834">
            <v>1111755741</v>
          </cell>
          <cell r="B7834" t="str">
            <v>RAMOS VALLEJO FAVIO ANDRES</v>
          </cell>
        </row>
        <row r="7835">
          <cell r="A7835">
            <v>1111756750</v>
          </cell>
          <cell r="B7835" t="str">
            <v>MURILLO MORENO ARIS DAGOBERTO</v>
          </cell>
        </row>
        <row r="7836">
          <cell r="A7836">
            <v>1111759307</v>
          </cell>
          <cell r="B7836" t="str">
            <v>RIVAS RODRIGUEZ JOSE LUIS</v>
          </cell>
        </row>
        <row r="7837">
          <cell r="A7837">
            <v>1111775764</v>
          </cell>
          <cell r="B7837" t="str">
            <v>CHARCOPA HURTADO LUIS ALBERTO</v>
          </cell>
        </row>
        <row r="7838">
          <cell r="A7838">
            <v>1112219779</v>
          </cell>
          <cell r="B7838" t="str">
            <v>RIVERA MENA JHON FABER</v>
          </cell>
        </row>
        <row r="7839">
          <cell r="A7839">
            <v>1112220368</v>
          </cell>
          <cell r="B7839" t="str">
            <v>PORTILLO MELO OSCAR EDUARDO</v>
          </cell>
        </row>
        <row r="7840">
          <cell r="A7840">
            <v>1112299382</v>
          </cell>
          <cell r="B7840" t="str">
            <v>SALAZAR CRISTIAN DAVID</v>
          </cell>
        </row>
        <row r="7841">
          <cell r="A7841">
            <v>1112458839</v>
          </cell>
          <cell r="B7841" t="str">
            <v>GARNICA MARQUEZ SHIRLEY JOHAN</v>
          </cell>
        </row>
        <row r="7842">
          <cell r="A7842">
            <v>1112460608</v>
          </cell>
          <cell r="B7842" t="str">
            <v>URRUTIA CORDOBA LEANDRO</v>
          </cell>
        </row>
        <row r="7843">
          <cell r="A7843">
            <v>1112460886</v>
          </cell>
          <cell r="B7843" t="str">
            <v>MEDINA MAURICIO DAMIAN</v>
          </cell>
        </row>
        <row r="7844">
          <cell r="A7844">
            <v>1112461032</v>
          </cell>
          <cell r="B7844" t="str">
            <v>ZUNIGA MINA MARLON ANDRES</v>
          </cell>
        </row>
        <row r="7845">
          <cell r="A7845">
            <v>1112462247</v>
          </cell>
          <cell r="B7845" t="str">
            <v>VILLAMUES CORDOBA JULIAN ANDR</v>
          </cell>
        </row>
        <row r="7846">
          <cell r="A7846">
            <v>1112464871</v>
          </cell>
          <cell r="B7846" t="str">
            <v>ZUNIGA PEREZ JERSON ANDRES</v>
          </cell>
        </row>
        <row r="7847">
          <cell r="A7847">
            <v>1112465443</v>
          </cell>
          <cell r="B7847" t="str">
            <v>CAMAYO MARTINEZ ARLEY</v>
          </cell>
        </row>
        <row r="7848">
          <cell r="A7848">
            <v>1112465796</v>
          </cell>
          <cell r="B7848" t="str">
            <v>SUAREZ SOLARTE LUIS FERNANDO</v>
          </cell>
        </row>
        <row r="7849">
          <cell r="A7849">
            <v>1112466100</v>
          </cell>
          <cell r="B7849" t="str">
            <v>CAMAYO VELASCO ALVARO ARNULFO</v>
          </cell>
        </row>
        <row r="7850">
          <cell r="A7850">
            <v>1112467501</v>
          </cell>
          <cell r="B7850" t="str">
            <v>MERA LEON ALVARO ANDRES</v>
          </cell>
        </row>
        <row r="7851">
          <cell r="A7851">
            <v>1112467777</v>
          </cell>
          <cell r="B7851" t="str">
            <v>DAZA HOLGUIN ROBINSON</v>
          </cell>
        </row>
        <row r="7852">
          <cell r="A7852">
            <v>1112468636</v>
          </cell>
          <cell r="B7852" t="str">
            <v>CHILITO NUNEZ CESAR AUGUSTO</v>
          </cell>
        </row>
        <row r="7853">
          <cell r="A7853">
            <v>1112471810</v>
          </cell>
          <cell r="B7853" t="str">
            <v>LOPEZ SALCEDO JOHN JARLYN</v>
          </cell>
        </row>
        <row r="7854">
          <cell r="A7854">
            <v>1112472035</v>
          </cell>
          <cell r="B7854" t="str">
            <v>GUANCHA QUENGUAN MANUEL BERNA</v>
          </cell>
        </row>
        <row r="7855">
          <cell r="A7855">
            <v>1112475105</v>
          </cell>
          <cell r="B7855" t="str">
            <v>TOBON LEMA SARA MILENA</v>
          </cell>
        </row>
        <row r="7856">
          <cell r="A7856">
            <v>1112475311</v>
          </cell>
          <cell r="B7856" t="str">
            <v>GONZALEZ MINA HARINSON</v>
          </cell>
        </row>
        <row r="7857">
          <cell r="A7857">
            <v>1112758589</v>
          </cell>
          <cell r="B7857" t="str">
            <v>ESCOBAR YENY LORENA</v>
          </cell>
        </row>
        <row r="7858">
          <cell r="A7858">
            <v>1112759568</v>
          </cell>
          <cell r="B7858" t="str">
            <v>PIEDRAHITA PAREJA LUIS OVIDIO</v>
          </cell>
        </row>
        <row r="7859">
          <cell r="A7859">
            <v>1112764837</v>
          </cell>
          <cell r="B7859" t="str">
            <v>GRANADA VANEGAS JOHN OLBY</v>
          </cell>
        </row>
        <row r="7860">
          <cell r="A7860">
            <v>1112766590</v>
          </cell>
          <cell r="B7860" t="str">
            <v>BENJUMEA VALDES DIANA CAROLIN</v>
          </cell>
        </row>
        <row r="7861">
          <cell r="A7861">
            <v>1112772419</v>
          </cell>
          <cell r="B7861" t="str">
            <v>VALLEJO ARBOLEDA JUAN DAVID</v>
          </cell>
        </row>
        <row r="7862">
          <cell r="A7862">
            <v>1112773431</v>
          </cell>
          <cell r="B7862" t="str">
            <v>MARQUINE ANGULO VICTOR ALFONS</v>
          </cell>
        </row>
        <row r="7863">
          <cell r="A7863">
            <v>1112777941</v>
          </cell>
          <cell r="B7863" t="str">
            <v>VALLEJO ARBOLEDA DANIEL</v>
          </cell>
        </row>
        <row r="7864">
          <cell r="A7864">
            <v>1113302546</v>
          </cell>
          <cell r="B7864" t="str">
            <v>MALDONADO ALEJANDRA</v>
          </cell>
        </row>
        <row r="7865">
          <cell r="A7865">
            <v>1113362737</v>
          </cell>
          <cell r="B7865" t="str">
            <v>MOSQUERA ROMAN AZAEL</v>
          </cell>
        </row>
        <row r="7866">
          <cell r="A7866">
            <v>1113520442</v>
          </cell>
          <cell r="B7866" t="str">
            <v>ARIAS RODRIGUEZ CRHISTIAN DAV</v>
          </cell>
        </row>
        <row r="7867">
          <cell r="A7867">
            <v>1113522719</v>
          </cell>
          <cell r="B7867" t="str">
            <v>RINCON HERNANDEZ JHONATHAN</v>
          </cell>
        </row>
        <row r="7868">
          <cell r="A7868">
            <v>1113526531</v>
          </cell>
          <cell r="B7868" t="str">
            <v>VELASCO GRUESO MARLON STIVEN</v>
          </cell>
        </row>
        <row r="7869">
          <cell r="A7869">
            <v>1113620997</v>
          </cell>
          <cell r="B7869">
            <v>1113620997</v>
          </cell>
        </row>
        <row r="7870">
          <cell r="A7870">
            <v>1113621671</v>
          </cell>
          <cell r="B7870" t="str">
            <v>CADAVID TORO CARLOS ANDRES</v>
          </cell>
        </row>
        <row r="7871">
          <cell r="A7871">
            <v>1113636629</v>
          </cell>
          <cell r="B7871" t="str">
            <v>BEDOYA ARENAS FRANCIA JOHANNA</v>
          </cell>
        </row>
        <row r="7872">
          <cell r="A7872">
            <v>1113648314</v>
          </cell>
          <cell r="B7872" t="str">
            <v>ANGULO MARTINEZ ELKYN FERNEY</v>
          </cell>
        </row>
        <row r="7873">
          <cell r="A7873">
            <v>1113649065</v>
          </cell>
          <cell r="B7873" t="str">
            <v>ACOSTA ACOSTA ARLEY ALFONSO</v>
          </cell>
        </row>
        <row r="7874">
          <cell r="A7874">
            <v>1113653420</v>
          </cell>
          <cell r="B7874" t="str">
            <v>ARTURO GONZALEZ YENNIFER TATI</v>
          </cell>
        </row>
        <row r="7875">
          <cell r="A7875">
            <v>1113661208</v>
          </cell>
          <cell r="B7875" t="str">
            <v>MERA NUNEZ MIGUEL ANGEL</v>
          </cell>
        </row>
        <row r="7876">
          <cell r="A7876">
            <v>1114172723</v>
          </cell>
          <cell r="B7876" t="str">
            <v>ARBOLEDA MARIA</v>
          </cell>
        </row>
        <row r="7877">
          <cell r="A7877">
            <v>1114313407</v>
          </cell>
          <cell r="B7877" t="str">
            <v>BUCHELI MOSQUERA JORGE ANTONI</v>
          </cell>
        </row>
        <row r="7878">
          <cell r="A7878">
            <v>1114388092</v>
          </cell>
          <cell r="B7878" t="str">
            <v>MALDONADO LEON ELIZABETH</v>
          </cell>
        </row>
        <row r="7879">
          <cell r="A7879">
            <v>1114825437</v>
          </cell>
          <cell r="B7879" t="str">
            <v>ORTIZ ARIAS ALEXANDER</v>
          </cell>
        </row>
        <row r="7880">
          <cell r="A7880">
            <v>1114826881</v>
          </cell>
          <cell r="B7880" t="str">
            <v>GUERRERO GIL GREYS VANESSA</v>
          </cell>
        </row>
        <row r="7881">
          <cell r="A7881">
            <v>1114871004</v>
          </cell>
          <cell r="B7881" t="str">
            <v>MARTINEZ PAOLA ANDREA</v>
          </cell>
        </row>
        <row r="7882">
          <cell r="A7882">
            <v>1114872723</v>
          </cell>
          <cell r="B7882" t="str">
            <v>ARBOLEDA HURTADO MARIA</v>
          </cell>
        </row>
        <row r="7883">
          <cell r="A7883">
            <v>1114877526</v>
          </cell>
          <cell r="B7883" t="str">
            <v>RIASCOS RICARDO RAUL</v>
          </cell>
        </row>
        <row r="7884">
          <cell r="A7884">
            <v>1114892051</v>
          </cell>
          <cell r="B7884" t="str">
            <v>CANDELO SAA ALDAIR</v>
          </cell>
        </row>
        <row r="7885">
          <cell r="A7885">
            <v>1115064604</v>
          </cell>
          <cell r="B7885" t="str">
            <v>AEDO HOLGUIN MANUEL ALEJANDRO</v>
          </cell>
        </row>
        <row r="7886">
          <cell r="A7886">
            <v>1115184484</v>
          </cell>
          <cell r="B7886" t="str">
            <v>MARIN OSPINA ANTONIO JOSE</v>
          </cell>
        </row>
        <row r="7887">
          <cell r="A7887">
            <v>1115189038</v>
          </cell>
          <cell r="B7887" t="str">
            <v>GARZON QUINTERO CARLOS ANDRES</v>
          </cell>
        </row>
        <row r="7888">
          <cell r="A7888">
            <v>1116238015</v>
          </cell>
          <cell r="B7888" t="str">
            <v>SERNA JUAN DAVID</v>
          </cell>
        </row>
        <row r="7889">
          <cell r="A7889">
            <v>1116245342</v>
          </cell>
          <cell r="B7889" t="str">
            <v>GUTIERREZ LOZANO SANTIAGO AND</v>
          </cell>
        </row>
        <row r="7890">
          <cell r="A7890">
            <v>1116250359</v>
          </cell>
          <cell r="B7890" t="str">
            <v>RODRIGUEZ MEJIA MIGUEL ALEJAN</v>
          </cell>
        </row>
        <row r="7891">
          <cell r="A7891">
            <v>1116253307</v>
          </cell>
          <cell r="B7891" t="str">
            <v>HORNITO ANTILLANO</v>
          </cell>
        </row>
        <row r="7892">
          <cell r="A7892">
            <v>1116372255</v>
          </cell>
          <cell r="B7892" t="str">
            <v>GONZALEZ MONTILLA ADICSO FABI</v>
          </cell>
        </row>
        <row r="7893">
          <cell r="A7893">
            <v>1116435776</v>
          </cell>
          <cell r="B7893" t="str">
            <v>TORRES PRIMERO SERGIO IVAN</v>
          </cell>
        </row>
        <row r="7894">
          <cell r="A7894">
            <v>1116440818</v>
          </cell>
          <cell r="B7894" t="str">
            <v>VALENCIA LOAIZA LUIS ANTONIO</v>
          </cell>
        </row>
        <row r="7895">
          <cell r="A7895">
            <v>1118282481</v>
          </cell>
          <cell r="B7895" t="str">
            <v>IPIA CAMPO CRISTOPHER</v>
          </cell>
        </row>
        <row r="7896">
          <cell r="A7896">
            <v>1118283137</v>
          </cell>
          <cell r="B7896" t="str">
            <v>OREJUELA QUICENO SAUL</v>
          </cell>
        </row>
        <row r="7897">
          <cell r="A7897">
            <v>1118283430</v>
          </cell>
          <cell r="B7897" t="str">
            <v>SINISTERRA LLAMOSA FABIAN</v>
          </cell>
        </row>
        <row r="7898">
          <cell r="A7898">
            <v>1118284650</v>
          </cell>
          <cell r="B7898" t="str">
            <v>OSORIO SANCHEZ JOHN FREDY</v>
          </cell>
        </row>
        <row r="7899">
          <cell r="A7899">
            <v>1118287375</v>
          </cell>
          <cell r="B7899" t="str">
            <v>GARCIA VANEGAS JOHN EDER</v>
          </cell>
        </row>
        <row r="7900">
          <cell r="A7900">
            <v>1118289320</v>
          </cell>
          <cell r="B7900" t="str">
            <v>CARDOZO MARMOLEJO JOSE ORLAND</v>
          </cell>
        </row>
        <row r="7901">
          <cell r="A7901">
            <v>1118291263</v>
          </cell>
          <cell r="B7901" t="str">
            <v>CONGOLINO RENTERIA NELSON</v>
          </cell>
        </row>
        <row r="7902">
          <cell r="A7902">
            <v>1118292015</v>
          </cell>
          <cell r="B7902" t="str">
            <v>JARAMILLO DAMIAN DUVAN ANDRES</v>
          </cell>
        </row>
        <row r="7903">
          <cell r="A7903">
            <v>1118292655</v>
          </cell>
          <cell r="B7903" t="str">
            <v>MORENO BROOWN BREINER SAUL</v>
          </cell>
        </row>
        <row r="7904">
          <cell r="A7904">
            <v>1118295644</v>
          </cell>
          <cell r="B7904" t="str">
            <v>CALERO PINZON ESNEIDER</v>
          </cell>
        </row>
        <row r="7905">
          <cell r="A7905">
            <v>1118298581</v>
          </cell>
          <cell r="B7905" t="str">
            <v>BURBANO MARON</v>
          </cell>
        </row>
        <row r="7906">
          <cell r="A7906">
            <v>1118301390</v>
          </cell>
          <cell r="B7906" t="str">
            <v>VALDES VELEZ GUSTAVO ADOLFO</v>
          </cell>
        </row>
        <row r="7907">
          <cell r="A7907">
            <v>1119581871</v>
          </cell>
          <cell r="B7907" t="str">
            <v>MOTTA VARGAS DIDIER</v>
          </cell>
        </row>
        <row r="7908">
          <cell r="A7908">
            <v>1120569636</v>
          </cell>
          <cell r="B7908" t="str">
            <v>CARDONA MARQUEZ DAGOBERTO</v>
          </cell>
        </row>
        <row r="7909">
          <cell r="A7909">
            <v>1121831438</v>
          </cell>
          <cell r="B7909" t="str">
            <v>MORENO SALGADO HEIDY ELIZABET</v>
          </cell>
        </row>
        <row r="7910">
          <cell r="A7910">
            <v>1121833624</v>
          </cell>
          <cell r="B7910" t="str">
            <v>SANTILLANA JUAN DAVID</v>
          </cell>
        </row>
        <row r="7911">
          <cell r="A7911">
            <v>1121871273</v>
          </cell>
          <cell r="B7911" t="str">
            <v>BRICENO RODRIGUEZ JAN CARLO</v>
          </cell>
        </row>
        <row r="7912">
          <cell r="A7912">
            <v>1122338919</v>
          </cell>
          <cell r="B7912" t="str">
            <v>CARDOZO DIVAR GERMAN</v>
          </cell>
        </row>
        <row r="7913">
          <cell r="A7913">
            <v>1122677986</v>
          </cell>
          <cell r="B7913" t="str">
            <v>BERMUDEZ HERNANDEZ GUSTAVO AD</v>
          </cell>
        </row>
        <row r="7914">
          <cell r="A7914">
            <v>1122722974</v>
          </cell>
          <cell r="B7914" t="str">
            <v>CALDERON TRIANA LUZ ALBENI</v>
          </cell>
        </row>
        <row r="7915">
          <cell r="A7915">
            <v>1127802124</v>
          </cell>
          <cell r="B7915" t="str">
            <v>ORTIZ VARGAS OSCAR EDUARDO</v>
          </cell>
        </row>
        <row r="7916">
          <cell r="A7916">
            <v>1129044538</v>
          </cell>
          <cell r="B7916" t="str">
            <v>MOSQUERA WALDO LUIS CEILER</v>
          </cell>
        </row>
        <row r="7917">
          <cell r="A7917">
            <v>1130584028</v>
          </cell>
          <cell r="B7917" t="str">
            <v>MAMIAN CHICANGANA WILSON</v>
          </cell>
        </row>
        <row r="7918">
          <cell r="A7918">
            <v>1130585622</v>
          </cell>
          <cell r="B7918" t="str">
            <v>LARGO ARANGO JENRRY</v>
          </cell>
        </row>
        <row r="7919">
          <cell r="A7919">
            <v>1130586930</v>
          </cell>
          <cell r="B7919" t="str">
            <v>BENITEZ CUERO EINER</v>
          </cell>
        </row>
        <row r="7920">
          <cell r="A7920">
            <v>1130587352</v>
          </cell>
          <cell r="B7920" t="str">
            <v>MOSQUERA BRAVO JORGE LUIS</v>
          </cell>
        </row>
        <row r="7921">
          <cell r="A7921">
            <v>1130592338</v>
          </cell>
          <cell r="B7921" t="str">
            <v>OSORIO BEDOYA DANIEL EDUARDO</v>
          </cell>
        </row>
        <row r="7922">
          <cell r="A7922">
            <v>1130593091</v>
          </cell>
          <cell r="B7922" t="str">
            <v>HERNANDEZ PENAGOS NELLY</v>
          </cell>
        </row>
        <row r="7923">
          <cell r="A7923">
            <v>1130593507</v>
          </cell>
          <cell r="B7923" t="str">
            <v>MORENO URAN CARLOS ANDRES</v>
          </cell>
        </row>
        <row r="7924">
          <cell r="A7924">
            <v>1130593783</v>
          </cell>
          <cell r="B7924" t="str">
            <v>PINTO GARCIA YESID FERNANDO</v>
          </cell>
        </row>
        <row r="7925">
          <cell r="A7925">
            <v>1130594327</v>
          </cell>
          <cell r="B7925" t="str">
            <v>ORTEGA JOHN EDWIN</v>
          </cell>
        </row>
        <row r="7926">
          <cell r="A7926">
            <v>1130595641</v>
          </cell>
          <cell r="B7926" t="str">
            <v>DUQUE HOYOS LUIS FERNEY</v>
          </cell>
        </row>
        <row r="7927">
          <cell r="A7927">
            <v>1130596045</v>
          </cell>
          <cell r="B7927" t="str">
            <v>DUARTE CASTRO JEFFERSON</v>
          </cell>
        </row>
        <row r="7928">
          <cell r="A7928">
            <v>1130596179</v>
          </cell>
          <cell r="B7928" t="str">
            <v>ESTUPINAN MARQUINEZ JHON EMER</v>
          </cell>
        </row>
        <row r="7929">
          <cell r="A7929">
            <v>1130597767</v>
          </cell>
          <cell r="B7929" t="str">
            <v>MORA HERNANDEZ JERSON EDUARDO</v>
          </cell>
        </row>
        <row r="7930">
          <cell r="A7930">
            <v>1130599300</v>
          </cell>
          <cell r="B7930" t="str">
            <v>VERGARA Z WILSON ANDRES</v>
          </cell>
        </row>
        <row r="7931">
          <cell r="A7931">
            <v>1130601796</v>
          </cell>
          <cell r="B7931" t="str">
            <v>FERNANDEZ MAYORGA JUAN CARLOS</v>
          </cell>
        </row>
        <row r="7932">
          <cell r="A7932">
            <v>1130602069</v>
          </cell>
          <cell r="B7932" t="str">
            <v>OREJUELA REYES ALEJANDRO</v>
          </cell>
        </row>
        <row r="7933">
          <cell r="A7933">
            <v>1130602347</v>
          </cell>
          <cell r="B7933" t="str">
            <v>GOMEZ BOTERO JHON ALEXANDER</v>
          </cell>
        </row>
        <row r="7934">
          <cell r="A7934">
            <v>1130602394</v>
          </cell>
          <cell r="B7934" t="str">
            <v>RAMIREZ SALGADO JAVIER</v>
          </cell>
        </row>
        <row r="7935">
          <cell r="A7935">
            <v>1130602650</v>
          </cell>
          <cell r="B7935" t="str">
            <v>HERRERA MARTINEZ URIEL STEVEN</v>
          </cell>
        </row>
        <row r="7936">
          <cell r="A7936">
            <v>1130604462</v>
          </cell>
          <cell r="B7936" t="str">
            <v>OSPINA LONDONO BLANCA JOHANA</v>
          </cell>
        </row>
        <row r="7937">
          <cell r="A7937">
            <v>1130604473</v>
          </cell>
          <cell r="B7937" t="str">
            <v>TREJOS GOMEZ HEIDY JHOANA</v>
          </cell>
        </row>
        <row r="7938">
          <cell r="A7938">
            <v>1130605650</v>
          </cell>
          <cell r="B7938" t="str">
            <v>VIVAS HAIMER</v>
          </cell>
        </row>
        <row r="7939">
          <cell r="A7939">
            <v>1130605690</v>
          </cell>
          <cell r="B7939" t="str">
            <v>VIVAS HAIMER</v>
          </cell>
        </row>
        <row r="7940">
          <cell r="A7940">
            <v>1130605823</v>
          </cell>
          <cell r="B7940" t="str">
            <v>CALVO URBANO JOHN ALEXANDER</v>
          </cell>
        </row>
        <row r="7941">
          <cell r="A7941">
            <v>1130606043</v>
          </cell>
          <cell r="B7941" t="str">
            <v>CAMPO RAMIREZ FERNANDO</v>
          </cell>
        </row>
        <row r="7942">
          <cell r="A7942">
            <v>1130607781</v>
          </cell>
          <cell r="B7942" t="str">
            <v>CEBALLOS RODRIGUEZ DAVID JULI</v>
          </cell>
        </row>
        <row r="7943">
          <cell r="A7943">
            <v>1130607889</v>
          </cell>
          <cell r="B7943" t="str">
            <v>ZAMBRANO PECHENE HECTOR YOVAN</v>
          </cell>
        </row>
        <row r="7944">
          <cell r="A7944">
            <v>1130611197</v>
          </cell>
          <cell r="B7944" t="str">
            <v>ANGULO SINISTERRA WALTER</v>
          </cell>
        </row>
        <row r="7945">
          <cell r="A7945">
            <v>1130611637</v>
          </cell>
          <cell r="B7945" t="str">
            <v>CASTILLO CARDOZO CRISTIAN EDU</v>
          </cell>
        </row>
        <row r="7946">
          <cell r="A7946">
            <v>1130613123</v>
          </cell>
          <cell r="B7946" t="str">
            <v>LOPEZ MURILLO BLANCA MERY</v>
          </cell>
        </row>
        <row r="7947">
          <cell r="A7947">
            <v>1130616620</v>
          </cell>
          <cell r="B7947" t="str">
            <v>NARVAEZ GIRALDO LUIS ENRIQUE</v>
          </cell>
        </row>
        <row r="7948">
          <cell r="A7948">
            <v>1130617882</v>
          </cell>
          <cell r="B7948" t="str">
            <v>PEREA DELGADO WILMER ALBEIRO</v>
          </cell>
        </row>
        <row r="7949">
          <cell r="A7949">
            <v>1130618692</v>
          </cell>
          <cell r="B7949" t="str">
            <v>VILLEGAS H ANDRES FELIPE</v>
          </cell>
        </row>
        <row r="7950">
          <cell r="A7950">
            <v>1130626106</v>
          </cell>
          <cell r="B7950" t="str">
            <v>SOLARTE CHAVEZ CHARLY</v>
          </cell>
        </row>
        <row r="7951">
          <cell r="A7951">
            <v>1130626319</v>
          </cell>
          <cell r="B7951" t="str">
            <v>MOSQUERA LASSO DEYVI JOVANY</v>
          </cell>
        </row>
        <row r="7952">
          <cell r="A7952">
            <v>1130626762</v>
          </cell>
          <cell r="B7952" t="str">
            <v>NAVARRO BEDOYA HUGO ALEJANDRO</v>
          </cell>
        </row>
        <row r="7953">
          <cell r="A7953">
            <v>1130627182</v>
          </cell>
          <cell r="B7953" t="str">
            <v>ARROYO PEREZ ANDRES AUGUSTO</v>
          </cell>
        </row>
        <row r="7954">
          <cell r="A7954">
            <v>1130627993</v>
          </cell>
          <cell r="B7954" t="str">
            <v>CAICEDO ZAPATA ALFARO</v>
          </cell>
        </row>
        <row r="7955">
          <cell r="A7955">
            <v>1130630456</v>
          </cell>
          <cell r="B7955" t="str">
            <v>ALVAREZ ARISTIZABAL LORENA</v>
          </cell>
        </row>
        <row r="7956">
          <cell r="A7956">
            <v>1130631686</v>
          </cell>
          <cell r="B7956" t="str">
            <v>GONZALEZ WILFER ALFONSO</v>
          </cell>
        </row>
        <row r="7957">
          <cell r="A7957">
            <v>1130631793</v>
          </cell>
          <cell r="B7957" t="str">
            <v>VALENCIA JHON ANDERSON</v>
          </cell>
        </row>
        <row r="7958">
          <cell r="A7958">
            <v>1130635608</v>
          </cell>
          <cell r="B7958" t="str">
            <v>LONDONO LONDONO ERMINSON</v>
          </cell>
        </row>
        <row r="7959">
          <cell r="A7959">
            <v>1130636859</v>
          </cell>
          <cell r="B7959" t="str">
            <v>GRANADA SALAZAR DIANA MAGALY</v>
          </cell>
        </row>
        <row r="7960">
          <cell r="A7960">
            <v>1130637527</v>
          </cell>
          <cell r="B7960" t="str">
            <v>CAICEDO ZAPATA ROBINSON</v>
          </cell>
        </row>
        <row r="7961">
          <cell r="A7961">
            <v>1130640036</v>
          </cell>
          <cell r="B7961" t="str">
            <v>VARGAS SALAZAR MAURICIO</v>
          </cell>
        </row>
        <row r="7962">
          <cell r="A7962">
            <v>1130640517</v>
          </cell>
          <cell r="B7962" t="str">
            <v>SARMIENTO LONDONO STEVEN</v>
          </cell>
        </row>
        <row r="7963">
          <cell r="A7963">
            <v>1130641504</v>
          </cell>
          <cell r="B7963" t="str">
            <v>CARDONA CASTANO WLLI YOHAN</v>
          </cell>
        </row>
        <row r="7964">
          <cell r="A7964">
            <v>1130643295</v>
          </cell>
          <cell r="B7964" t="str">
            <v>CARDONA LOPEZ ADRIANA</v>
          </cell>
        </row>
        <row r="7965">
          <cell r="A7965">
            <v>1130643777</v>
          </cell>
          <cell r="B7965" t="str">
            <v>GALEANO S STEELE</v>
          </cell>
        </row>
        <row r="7966">
          <cell r="A7966">
            <v>1130643958</v>
          </cell>
          <cell r="B7966" t="str">
            <v>GUZMAN MONTIEL ANDRES BERNARD</v>
          </cell>
        </row>
        <row r="7967">
          <cell r="A7967">
            <v>1130644098</v>
          </cell>
          <cell r="B7967" t="str">
            <v>CORTES CORTES VICTOR FELIPE</v>
          </cell>
        </row>
        <row r="7968">
          <cell r="A7968">
            <v>1130644474</v>
          </cell>
          <cell r="B7968" t="str">
            <v>MEJIA CARRENO MARIA ALEJANDRA</v>
          </cell>
        </row>
        <row r="7969">
          <cell r="A7969">
            <v>1130644547</v>
          </cell>
          <cell r="B7969" t="str">
            <v>GORDILLO JHON MAURICIO</v>
          </cell>
        </row>
        <row r="7970">
          <cell r="A7970">
            <v>1130645385</v>
          </cell>
          <cell r="B7970" t="str">
            <v>BURBANO CAICEDO HECTOR HUGO</v>
          </cell>
        </row>
        <row r="7971">
          <cell r="A7971">
            <v>1130645785</v>
          </cell>
          <cell r="B7971" t="str">
            <v>MENESES URREA JHON EDWIN</v>
          </cell>
        </row>
        <row r="7972">
          <cell r="A7972">
            <v>1130646503</v>
          </cell>
          <cell r="B7972" t="str">
            <v>RESTREPO GRANADA ANDRES</v>
          </cell>
        </row>
        <row r="7973">
          <cell r="A7973">
            <v>1130647658</v>
          </cell>
          <cell r="B7973" t="str">
            <v>TENORIO TENORIO JOSE LUIS</v>
          </cell>
        </row>
        <row r="7974">
          <cell r="A7974">
            <v>1130648145</v>
          </cell>
          <cell r="B7974" t="str">
            <v>QUINONES GRANJA JHONNY ANDRES</v>
          </cell>
        </row>
        <row r="7975">
          <cell r="A7975">
            <v>1130648153</v>
          </cell>
          <cell r="B7975" t="str">
            <v>TREJOS TREJOS CARLOS ANTONIO</v>
          </cell>
        </row>
        <row r="7976">
          <cell r="A7976">
            <v>1130648643</v>
          </cell>
          <cell r="B7976" t="str">
            <v>BOLANOS ZUNIGA MICHAEL DAVID</v>
          </cell>
        </row>
        <row r="7977">
          <cell r="A7977">
            <v>1130648898</v>
          </cell>
          <cell r="B7977" t="str">
            <v>MOSQUERA PATINO JUAN CARLOS</v>
          </cell>
        </row>
        <row r="7978">
          <cell r="A7978">
            <v>1130649470</v>
          </cell>
          <cell r="B7978" t="str">
            <v>MADRID CHARA VICTOR HUGO</v>
          </cell>
        </row>
        <row r="7979">
          <cell r="A7979">
            <v>1130650950</v>
          </cell>
          <cell r="B7979" t="str">
            <v>AGUIRRE LLANOS JAIRO</v>
          </cell>
        </row>
        <row r="7980">
          <cell r="A7980">
            <v>1130651724</v>
          </cell>
          <cell r="B7980" t="str">
            <v>MORALES DUQUE JONERICK</v>
          </cell>
        </row>
        <row r="7981">
          <cell r="A7981">
            <v>1130652165</v>
          </cell>
          <cell r="B7981" t="str">
            <v>CORTES TENORIO JUAN CARLOS</v>
          </cell>
        </row>
        <row r="7982">
          <cell r="A7982">
            <v>1130652656</v>
          </cell>
          <cell r="B7982" t="str">
            <v>GONZALEZ MINA EDWIN</v>
          </cell>
        </row>
        <row r="7983">
          <cell r="A7983">
            <v>1130654513</v>
          </cell>
          <cell r="B7983" t="str">
            <v>GOMEZ MEDINA JHON ALEXANDER</v>
          </cell>
        </row>
        <row r="7984">
          <cell r="A7984">
            <v>1130655674</v>
          </cell>
          <cell r="B7984" t="str">
            <v>GARCIA ALEGRIA JAKELINE</v>
          </cell>
        </row>
        <row r="7985">
          <cell r="A7985">
            <v>1130656001</v>
          </cell>
          <cell r="B7985" t="str">
            <v>MUNOZ BARONA JHONY</v>
          </cell>
        </row>
        <row r="7986">
          <cell r="A7986">
            <v>1130657053</v>
          </cell>
          <cell r="B7986" t="str">
            <v>FERROMATERIALES LA BODEGA</v>
          </cell>
        </row>
        <row r="7987">
          <cell r="A7987">
            <v>1130658231</v>
          </cell>
          <cell r="B7987" t="str">
            <v>QUINONES MATAMBA LUIS FERNEY</v>
          </cell>
        </row>
        <row r="7988">
          <cell r="A7988">
            <v>1130660198</v>
          </cell>
          <cell r="B7988" t="str">
            <v>CAMILO CAICEDO JOHAO ANTONIO</v>
          </cell>
        </row>
        <row r="7989">
          <cell r="A7989">
            <v>1130662994</v>
          </cell>
          <cell r="B7989" t="str">
            <v>CALDERON CASTILLO YASSER</v>
          </cell>
        </row>
        <row r="7990">
          <cell r="A7990">
            <v>1130663993</v>
          </cell>
          <cell r="B7990" t="str">
            <v>MARTINEZ CHAVEZ EDWARD ANDRES</v>
          </cell>
        </row>
        <row r="7991">
          <cell r="A7991">
            <v>1130664682</v>
          </cell>
          <cell r="B7991" t="str">
            <v>TABARES MELENDEZ OSCAR EDUARD</v>
          </cell>
        </row>
        <row r="7992">
          <cell r="A7992">
            <v>1130667772</v>
          </cell>
          <cell r="B7992" t="str">
            <v>CARDONA GONZALEZ KAREN</v>
          </cell>
        </row>
        <row r="7993">
          <cell r="A7993">
            <v>1130668286</v>
          </cell>
          <cell r="B7993" t="str">
            <v>PARQUEADERO LA 20 NORTE</v>
          </cell>
        </row>
        <row r="7994">
          <cell r="A7994">
            <v>1130670796</v>
          </cell>
          <cell r="B7994" t="str">
            <v>OSPINA OCAMPO CATHERINE</v>
          </cell>
        </row>
        <row r="7995">
          <cell r="A7995">
            <v>1130673399</v>
          </cell>
          <cell r="B7995" t="str">
            <v>MACIAS WILMAR</v>
          </cell>
        </row>
        <row r="7996">
          <cell r="A7996">
            <v>1130674954</v>
          </cell>
          <cell r="B7996" t="str">
            <v>DIAZ SERGIO ALEJANDRO</v>
          </cell>
        </row>
        <row r="7997">
          <cell r="A7997">
            <v>1130676439</v>
          </cell>
          <cell r="B7997" t="str">
            <v>BLANCO OVIDIO ALEJANDRO</v>
          </cell>
        </row>
        <row r="7998">
          <cell r="A7998">
            <v>1130677924</v>
          </cell>
          <cell r="B7998" t="str">
            <v>FILIGRANA CARABALI CARLOS AND</v>
          </cell>
        </row>
        <row r="7999">
          <cell r="A7999">
            <v>1130683395</v>
          </cell>
          <cell r="B7999" t="str">
            <v>QUINONEZ DIAZ SERGIO ANDRES</v>
          </cell>
        </row>
        <row r="8000">
          <cell r="A8000">
            <v>1130683477</v>
          </cell>
          <cell r="B8000" t="str">
            <v>OLAVE JAMINTON</v>
          </cell>
        </row>
        <row r="8001">
          <cell r="A8001">
            <v>1130944742</v>
          </cell>
          <cell r="B8001" t="str">
            <v>TRUJILLO LUIS EDUARDO</v>
          </cell>
        </row>
        <row r="8002">
          <cell r="A8002">
            <v>1133469000</v>
          </cell>
          <cell r="B8002" t="str">
            <v>SANCHEZ CONEJO ALES YOVANI</v>
          </cell>
        </row>
        <row r="8003">
          <cell r="A8003">
            <v>1136059458</v>
          </cell>
          <cell r="B8003" t="str">
            <v>TULANDE MORALES WILLIAM ANDRE</v>
          </cell>
        </row>
        <row r="8004">
          <cell r="A8004">
            <v>1136059602</v>
          </cell>
          <cell r="B8004" t="str">
            <v>RUSSI ALFONSO STEVEN</v>
          </cell>
        </row>
        <row r="8005">
          <cell r="A8005">
            <v>1143824784</v>
          </cell>
          <cell r="B8005" t="str">
            <v>ESCOBAR MOSQUERA ANDRES FELIP</v>
          </cell>
        </row>
        <row r="8006">
          <cell r="A8006">
            <v>1143827163</v>
          </cell>
          <cell r="B8006" t="str">
            <v>ORDONEZ LOPEZ VICTOR ALEXIS</v>
          </cell>
        </row>
        <row r="8007">
          <cell r="A8007">
            <v>1143828093</v>
          </cell>
          <cell r="B8007" t="str">
            <v>AGUIRRE GUZMAN JOSE LUIS</v>
          </cell>
        </row>
        <row r="8008">
          <cell r="A8008">
            <v>1143829831</v>
          </cell>
          <cell r="B8008" t="str">
            <v>TRUJILLO FLOREZ JUAN GABRIEL</v>
          </cell>
        </row>
        <row r="8009">
          <cell r="A8009">
            <v>1143831264</v>
          </cell>
          <cell r="B8009" t="str">
            <v>SUAREZ ESCOBAR JAROL</v>
          </cell>
        </row>
        <row r="8010">
          <cell r="A8010">
            <v>1143832605</v>
          </cell>
          <cell r="B8010" t="str">
            <v>LOPEZ BALLESTEROS GIOVANNY</v>
          </cell>
        </row>
        <row r="8011">
          <cell r="A8011">
            <v>1143832797</v>
          </cell>
          <cell r="B8011" t="str">
            <v>DELGADO CADENA CARLOS ANDRES</v>
          </cell>
        </row>
        <row r="8012">
          <cell r="A8012">
            <v>1143833765</v>
          </cell>
          <cell r="B8012" t="str">
            <v>MOSQUERA JHON ALEXANDER</v>
          </cell>
        </row>
        <row r="8013">
          <cell r="A8013">
            <v>1143836242</v>
          </cell>
          <cell r="B8013" t="str">
            <v>ALVAREZ ZUNIGA EDUAR ANDRES</v>
          </cell>
        </row>
        <row r="8014">
          <cell r="A8014">
            <v>1143837253</v>
          </cell>
          <cell r="B8014" t="str">
            <v>JIMENEZ CHILITO JHONATAN RENE</v>
          </cell>
        </row>
        <row r="8015">
          <cell r="A8015">
            <v>1143841889</v>
          </cell>
          <cell r="B8015" t="str">
            <v>URBANO CIFUENTES LUIS MIGUEL</v>
          </cell>
        </row>
        <row r="8016">
          <cell r="A8016">
            <v>1143843120</v>
          </cell>
          <cell r="B8016" t="str">
            <v>AGUDELO PAEZ LUISA</v>
          </cell>
        </row>
        <row r="8017">
          <cell r="A8017">
            <v>1143843889</v>
          </cell>
          <cell r="B8017" t="str">
            <v>RAMIREZ CARDONA GIOVANNY</v>
          </cell>
        </row>
        <row r="8018">
          <cell r="A8018">
            <v>1143852255</v>
          </cell>
          <cell r="B8018" t="str">
            <v>GALLEGO BELALCAZAR JOHANNA AN</v>
          </cell>
        </row>
        <row r="8019">
          <cell r="A8019">
            <v>1143925608</v>
          </cell>
          <cell r="B8019" t="str">
            <v>ERAZO GONZALEZ MAICOL ANDRES</v>
          </cell>
        </row>
        <row r="8020">
          <cell r="A8020">
            <v>1143926588</v>
          </cell>
          <cell r="B8020" t="str">
            <v>RAMOS RIASCOS JOSE BRAYAN</v>
          </cell>
        </row>
        <row r="8021">
          <cell r="A8021">
            <v>1143927473</v>
          </cell>
          <cell r="B8021" t="str">
            <v>CUENCA ESTUPINAN HULFRAN</v>
          </cell>
        </row>
        <row r="8022">
          <cell r="A8022">
            <v>1143929819</v>
          </cell>
          <cell r="B8022" t="str">
            <v>PRECIADO CABEZA YEISON</v>
          </cell>
        </row>
        <row r="8023">
          <cell r="A8023">
            <v>1143930448</v>
          </cell>
          <cell r="B8023" t="str">
            <v>CAICEDO HURTADO LUIS EVELIO</v>
          </cell>
        </row>
        <row r="8024">
          <cell r="A8024">
            <v>1143931872</v>
          </cell>
          <cell r="B8024" t="str">
            <v>RUIZ RENDON JEYSON</v>
          </cell>
        </row>
        <row r="8025">
          <cell r="A8025">
            <v>1143933345</v>
          </cell>
          <cell r="B8025" t="str">
            <v>CABEZAS RIASCOS OLIVER ROMARI</v>
          </cell>
        </row>
        <row r="8026">
          <cell r="A8026">
            <v>1143935705</v>
          </cell>
          <cell r="B8026" t="str">
            <v>PEREA VILLEGAS CARLOS ALBERTO</v>
          </cell>
        </row>
        <row r="8027">
          <cell r="A8027">
            <v>1143936641</v>
          </cell>
          <cell r="B8027" t="str">
            <v>GUAZA GONZALEZ YECID</v>
          </cell>
        </row>
        <row r="8028">
          <cell r="A8028">
            <v>1143936689</v>
          </cell>
          <cell r="B8028" t="str">
            <v>HEREDIA RIASCOS JOHN EDIER</v>
          </cell>
        </row>
        <row r="8029">
          <cell r="A8029">
            <v>1143936967</v>
          </cell>
          <cell r="B8029" t="str">
            <v>CUERO MOSQUERA YEISON JESUS</v>
          </cell>
        </row>
        <row r="8030">
          <cell r="A8030">
            <v>1143938489</v>
          </cell>
          <cell r="B8030" t="str">
            <v>PERDOMO RESTREPO ADRIANA LIZE</v>
          </cell>
        </row>
        <row r="8031">
          <cell r="A8031">
            <v>1143938628</v>
          </cell>
          <cell r="B8031" t="str">
            <v>MOSQUERA HIDALGO JAVIER ANDRE</v>
          </cell>
        </row>
        <row r="8032">
          <cell r="A8032">
            <v>1143940711</v>
          </cell>
          <cell r="B8032" t="str">
            <v>CARABALI MOSQUERA JEFFERSON</v>
          </cell>
        </row>
        <row r="8033">
          <cell r="A8033">
            <v>1143941572</v>
          </cell>
          <cell r="B8033" t="str">
            <v>RIASCOS ANDERSON</v>
          </cell>
        </row>
        <row r="8034">
          <cell r="A8034">
            <v>1143941997</v>
          </cell>
          <cell r="B8034" t="str">
            <v>VALENCIA CARABALI JESUS ANDRE</v>
          </cell>
        </row>
        <row r="8035">
          <cell r="A8035">
            <v>1143943292</v>
          </cell>
          <cell r="B8035" t="str">
            <v>SOTO SEVILLA CRISTIAN DAVID</v>
          </cell>
        </row>
        <row r="8036">
          <cell r="A8036">
            <v>1143943293</v>
          </cell>
          <cell r="B8036" t="str">
            <v>PRECIADO ANGULO DEIBI ESTIVEN</v>
          </cell>
        </row>
        <row r="8037">
          <cell r="A8037">
            <v>1143944848</v>
          </cell>
          <cell r="B8037" t="str">
            <v>FLOREZ BANGUERA ANDRES ARTURO</v>
          </cell>
        </row>
        <row r="8038">
          <cell r="A8038">
            <v>1143945788</v>
          </cell>
          <cell r="B8038" t="str">
            <v>MINA CAICEDO ROBERT STEVEN</v>
          </cell>
        </row>
        <row r="8039">
          <cell r="A8039">
            <v>1143948786</v>
          </cell>
          <cell r="B8039" t="str">
            <v>MORALES SAENZ JHON ALEXIS</v>
          </cell>
        </row>
        <row r="8040">
          <cell r="A8040">
            <v>1143948963</v>
          </cell>
          <cell r="B8040" t="str">
            <v>GARCIA REYES RIGOBERTO</v>
          </cell>
        </row>
        <row r="8041">
          <cell r="A8041">
            <v>1143949335</v>
          </cell>
          <cell r="B8041" t="str">
            <v>ZUNIGA MOSQUERA ANDRES FELIPE</v>
          </cell>
        </row>
        <row r="8042">
          <cell r="A8042">
            <v>1143949881</v>
          </cell>
          <cell r="B8042" t="str">
            <v>MOSQUERA ALOMIA DARWIN JAVIER</v>
          </cell>
        </row>
        <row r="8043">
          <cell r="A8043">
            <v>1143956262</v>
          </cell>
          <cell r="B8043" t="str">
            <v>ORDONEZ CADENA DUVAN GABRIEL</v>
          </cell>
        </row>
        <row r="8044">
          <cell r="A8044">
            <v>1143969171</v>
          </cell>
          <cell r="B8044" t="str">
            <v>MUNOZ OSPINA CRISTHIAN FELIPE</v>
          </cell>
        </row>
        <row r="8045">
          <cell r="A8045">
            <v>1144024445</v>
          </cell>
          <cell r="B8045" t="str">
            <v>ALEJO AGUILAR ANGELICA</v>
          </cell>
        </row>
        <row r="8046">
          <cell r="A8046">
            <v>1144024611</v>
          </cell>
          <cell r="B8046" t="str">
            <v>MONTANO RIASCOS MITTER YOSAMI</v>
          </cell>
        </row>
        <row r="8047">
          <cell r="A8047">
            <v>1144024853</v>
          </cell>
          <cell r="B8047" t="str">
            <v>MOSQUERA BERMUDEZ JOSE LUIS</v>
          </cell>
        </row>
        <row r="8048">
          <cell r="A8048">
            <v>1144025529</v>
          </cell>
          <cell r="B8048" t="str">
            <v>MONTENEGRO SALAZAR JOSE ONOFR</v>
          </cell>
        </row>
        <row r="8049">
          <cell r="A8049">
            <v>1144026404</v>
          </cell>
          <cell r="B8049" t="str">
            <v>NINO V ANDRES FERNANDO</v>
          </cell>
        </row>
        <row r="8050">
          <cell r="A8050">
            <v>1144029511</v>
          </cell>
          <cell r="B8050" t="str">
            <v>TREJOS GOMEZ DIEGO ALEJANDRO</v>
          </cell>
        </row>
        <row r="8051">
          <cell r="A8051">
            <v>1144030740</v>
          </cell>
          <cell r="B8051" t="str">
            <v>RAMIREZ FERNANDEZ CARLOS ALBE</v>
          </cell>
        </row>
        <row r="8052">
          <cell r="A8052">
            <v>1144034401</v>
          </cell>
          <cell r="B8052" t="str">
            <v>MARTINEZ BLANDON JUAN DAVID</v>
          </cell>
        </row>
        <row r="8053">
          <cell r="A8053">
            <v>1144034975</v>
          </cell>
          <cell r="B8053" t="str">
            <v>QUINTERO OCHOA YERSSON ARLEY</v>
          </cell>
        </row>
        <row r="8054">
          <cell r="A8054">
            <v>1144036191</v>
          </cell>
          <cell r="B8054" t="str">
            <v>ARISTIZABAL BEDOYA ANDRES FEL</v>
          </cell>
        </row>
        <row r="8055">
          <cell r="A8055">
            <v>1144036609</v>
          </cell>
          <cell r="B8055" t="str">
            <v>SANCHEZ POSCUE MARIBEL</v>
          </cell>
        </row>
        <row r="8056">
          <cell r="A8056">
            <v>1144037995</v>
          </cell>
          <cell r="B8056" t="str">
            <v>POTOSI DAGUA LUIS MIGUEL</v>
          </cell>
        </row>
        <row r="8057">
          <cell r="A8057">
            <v>1144043656</v>
          </cell>
          <cell r="B8057" t="str">
            <v>MONROY CORTES JHONIER</v>
          </cell>
        </row>
        <row r="8058">
          <cell r="A8058">
            <v>1144043840</v>
          </cell>
          <cell r="B8058" t="str">
            <v>ZUNIGA GONZALEZ ZULMA LIZETH</v>
          </cell>
        </row>
        <row r="8059">
          <cell r="A8059">
            <v>1144044091</v>
          </cell>
          <cell r="B8059" t="str">
            <v>CALLE CARDONA DUVAN JACINTO</v>
          </cell>
        </row>
        <row r="8060">
          <cell r="A8060">
            <v>1144049121</v>
          </cell>
          <cell r="B8060" t="str">
            <v>TORO NARANJO ANA MARIA</v>
          </cell>
        </row>
        <row r="8061">
          <cell r="A8061">
            <v>1144051043</v>
          </cell>
          <cell r="B8061" t="str">
            <v>MARTINEZ MARIO A</v>
          </cell>
        </row>
        <row r="8062">
          <cell r="A8062">
            <v>1144053231</v>
          </cell>
          <cell r="B8062" t="str">
            <v>PATINO KEVIN</v>
          </cell>
        </row>
        <row r="8063">
          <cell r="A8063">
            <v>1144054165</v>
          </cell>
          <cell r="B8063" t="str">
            <v>OTERO NEIRA WILMER ALFREDO</v>
          </cell>
        </row>
        <row r="8064">
          <cell r="A8064">
            <v>1144055754</v>
          </cell>
          <cell r="B8064" t="str">
            <v>VELASCO SAMBONI JUAN FELIPE</v>
          </cell>
        </row>
        <row r="8065">
          <cell r="A8065">
            <v>1144057191</v>
          </cell>
          <cell r="B8065" t="str">
            <v>RUIZ YANDI JHON FERNEY</v>
          </cell>
        </row>
        <row r="8066">
          <cell r="A8066">
            <v>1144058539</v>
          </cell>
          <cell r="B8066" t="str">
            <v>RAMIREZ SALGADO NATALIA</v>
          </cell>
        </row>
        <row r="8067">
          <cell r="A8067">
            <v>1144060020</v>
          </cell>
          <cell r="B8067" t="str">
            <v>NINO VIVEROS SEBASTIAN</v>
          </cell>
        </row>
        <row r="8068">
          <cell r="A8068">
            <v>1144071646</v>
          </cell>
          <cell r="B8068" t="str">
            <v>LAGOS MANZANO NELSON EDUARDO</v>
          </cell>
        </row>
        <row r="8069">
          <cell r="A8069">
            <v>1144124492</v>
          </cell>
          <cell r="B8069" t="str">
            <v>MOLANO JURADO GIOVANY</v>
          </cell>
        </row>
        <row r="8070">
          <cell r="A8070">
            <v>1144124497</v>
          </cell>
          <cell r="B8070" t="str">
            <v>RODRIGUEZ JOSE LUIS</v>
          </cell>
        </row>
        <row r="8071">
          <cell r="A8071">
            <v>1144124900</v>
          </cell>
          <cell r="B8071" t="str">
            <v>VARGAS RESTREPO CHRISTIAN</v>
          </cell>
        </row>
        <row r="8072">
          <cell r="A8072">
            <v>1144127136</v>
          </cell>
          <cell r="B8072" t="str">
            <v>CAICEDO COLLAZOS VICTOR ALFON</v>
          </cell>
        </row>
        <row r="8073">
          <cell r="A8073">
            <v>1144130731</v>
          </cell>
          <cell r="B8073" t="str">
            <v>SAENZ FERIA FREDY EDILBERTO</v>
          </cell>
        </row>
        <row r="8074">
          <cell r="A8074">
            <v>1144131297</v>
          </cell>
          <cell r="B8074" t="str">
            <v>MONTANO CORTES JHON MANUEL</v>
          </cell>
        </row>
        <row r="8075">
          <cell r="A8075">
            <v>1144133571</v>
          </cell>
          <cell r="B8075" t="str">
            <v>GIRALDO LOPEZ MARIA AUXILIADO</v>
          </cell>
        </row>
        <row r="8076">
          <cell r="A8076">
            <v>1144135158</v>
          </cell>
          <cell r="B8076" t="str">
            <v>GOMEZ GARCIA GLORIA ISABEL</v>
          </cell>
        </row>
        <row r="8077">
          <cell r="A8077">
            <v>1144137866</v>
          </cell>
          <cell r="B8077" t="str">
            <v>GARCES A FLOR STELLA</v>
          </cell>
        </row>
        <row r="8078">
          <cell r="A8078">
            <v>1144138112</v>
          </cell>
          <cell r="B8078" t="str">
            <v>CASTILLO VALENCIA JOHN ROBERT</v>
          </cell>
        </row>
        <row r="8079">
          <cell r="A8079">
            <v>1144149824</v>
          </cell>
          <cell r="B8079" t="str">
            <v>RAMIREZ CORDOBA CRISTIAN DAVI</v>
          </cell>
        </row>
        <row r="8080">
          <cell r="A8080">
            <v>1144151342</v>
          </cell>
          <cell r="B8080" t="str">
            <v>MINA CAICEDO JOHN ANDRES</v>
          </cell>
        </row>
        <row r="8081">
          <cell r="A8081">
            <v>1144155918</v>
          </cell>
          <cell r="B8081" t="str">
            <v>ORTIZ MORENO YHON ANDERSON</v>
          </cell>
        </row>
        <row r="8082">
          <cell r="A8082">
            <v>1144157357</v>
          </cell>
          <cell r="B8082" t="str">
            <v>QUINONES GARCES EYSON ALBERTO</v>
          </cell>
        </row>
        <row r="8083">
          <cell r="A8083">
            <v>1144159189</v>
          </cell>
          <cell r="B8083" t="str">
            <v>SALAZAR PARDO JHON JAIRO</v>
          </cell>
        </row>
        <row r="8084">
          <cell r="A8084">
            <v>1144159757</v>
          </cell>
          <cell r="B8084" t="str">
            <v>VILLAREAL VALOIS YESSID</v>
          </cell>
        </row>
        <row r="8085">
          <cell r="A8085">
            <v>1144160480</v>
          </cell>
          <cell r="B8085" t="str">
            <v>ZORRILLA RAMIREZ JHON BAYRON</v>
          </cell>
        </row>
        <row r="8086">
          <cell r="A8086">
            <v>1144160964</v>
          </cell>
          <cell r="B8086" t="str">
            <v>SANTOS BALLESTEROS MILLER</v>
          </cell>
        </row>
        <row r="8087">
          <cell r="A8087">
            <v>1144163344</v>
          </cell>
          <cell r="B8087" t="str">
            <v>ORJUELA SERRATO XILENA</v>
          </cell>
        </row>
        <row r="8088">
          <cell r="A8088">
            <v>1144163631</v>
          </cell>
          <cell r="B8088" t="str">
            <v>FRANCO CASANAS JULIAN ANDRES</v>
          </cell>
        </row>
        <row r="8089">
          <cell r="A8089">
            <v>1144164043</v>
          </cell>
          <cell r="B8089" t="str">
            <v>ALGARRA BUITRAGO BRYAN ALFONS</v>
          </cell>
        </row>
        <row r="8090">
          <cell r="A8090">
            <v>1144165422</v>
          </cell>
          <cell r="B8090" t="str">
            <v>ARIAS HENAO JAINER</v>
          </cell>
        </row>
        <row r="8091">
          <cell r="A8091">
            <v>1144176295</v>
          </cell>
          <cell r="B8091" t="str">
            <v>HINCAPIE SANCHEZ CHAQUIT</v>
          </cell>
        </row>
        <row r="8092">
          <cell r="A8092">
            <v>1147953712</v>
          </cell>
          <cell r="B8092" t="str">
            <v>VALVERDE CAMPAZ ELADIO</v>
          </cell>
        </row>
        <row r="8093">
          <cell r="A8093">
            <v>1148694320</v>
          </cell>
          <cell r="B8093" t="str">
            <v>HERRERA CASTILLO JORGE MICHAE</v>
          </cell>
        </row>
        <row r="8094">
          <cell r="A8094">
            <v>1149186630</v>
          </cell>
          <cell r="B8094" t="str">
            <v>HACHITO MOSQUERA EDIER MELETH</v>
          </cell>
        </row>
        <row r="8095">
          <cell r="A8095">
            <v>1149438033</v>
          </cell>
          <cell r="B8095" t="str">
            <v>VIVEROS CARACAS VICTOR ALEXIS</v>
          </cell>
        </row>
        <row r="8096">
          <cell r="A8096">
            <v>1151934183</v>
          </cell>
          <cell r="B8096" t="str">
            <v>ORTEGA PAVI GILBERTH STIE</v>
          </cell>
        </row>
        <row r="8097">
          <cell r="A8097">
            <v>1151934550</v>
          </cell>
          <cell r="B8097" t="str">
            <v>PALECHOR BUESQUILLO JAVIER HE</v>
          </cell>
        </row>
        <row r="8098">
          <cell r="A8098">
            <v>1151936290</v>
          </cell>
          <cell r="B8098" t="str">
            <v>INCHIMA CALAMBAS JUAN DAVID</v>
          </cell>
        </row>
        <row r="8099">
          <cell r="A8099">
            <v>1151936555</v>
          </cell>
          <cell r="B8099" t="str">
            <v>GRANADA GARCIA CRISTIAN CAMIL</v>
          </cell>
        </row>
        <row r="8100">
          <cell r="A8100">
            <v>1151936626</v>
          </cell>
          <cell r="B8100" t="str">
            <v>LOBOA E MIGUEL ANGEL</v>
          </cell>
        </row>
        <row r="8101">
          <cell r="A8101">
            <v>1151937309</v>
          </cell>
          <cell r="B8101" t="str">
            <v>VEGA OSORIO LUZ ELENA</v>
          </cell>
        </row>
        <row r="8102">
          <cell r="A8102">
            <v>1151938149</v>
          </cell>
          <cell r="B8102" t="str">
            <v>MORALES PAREDES LAURA MARIA</v>
          </cell>
        </row>
        <row r="8103">
          <cell r="A8103">
            <v>1151939918</v>
          </cell>
          <cell r="B8103" t="str">
            <v>HURTADO RIVAS CARLOS ALBERTO</v>
          </cell>
        </row>
        <row r="8104">
          <cell r="A8104">
            <v>1151947865</v>
          </cell>
          <cell r="B8104" t="str">
            <v>CORREA DAZA VICTORIA ANDREA</v>
          </cell>
        </row>
        <row r="8105">
          <cell r="A8105">
            <v>1151950965</v>
          </cell>
          <cell r="B8105" t="str">
            <v>BENAVIDES BANOL DEYNER ESTY</v>
          </cell>
        </row>
        <row r="8106">
          <cell r="A8106">
            <v>1151953598</v>
          </cell>
          <cell r="B8106" t="str">
            <v>HOYOS CASTANO DANIEL</v>
          </cell>
        </row>
        <row r="8107">
          <cell r="A8107">
            <v>1152188202</v>
          </cell>
          <cell r="B8107" t="str">
            <v>GOMEZ MESA SANDRA MILENA</v>
          </cell>
        </row>
        <row r="8108">
          <cell r="A8108">
            <v>1192784582</v>
          </cell>
          <cell r="B8108" t="str">
            <v>VERGARA TABARES JUAN CARLOS</v>
          </cell>
        </row>
        <row r="8109">
          <cell r="A8109">
            <v>1193445934</v>
          </cell>
          <cell r="B8109" t="str">
            <v>MORENO VIVAS LUIS ARMANDO</v>
          </cell>
        </row>
        <row r="8110">
          <cell r="A8110">
            <v>1193573790</v>
          </cell>
          <cell r="B8110" t="str">
            <v>CABEZAS TOBAR GUSTAVO ADOLFO</v>
          </cell>
        </row>
        <row r="8111">
          <cell r="A8111">
            <v>2222222111</v>
          </cell>
          <cell r="B8111" t="str">
            <v>TELECOOPER LTDA</v>
          </cell>
        </row>
        <row r="8112">
          <cell r="A8112">
            <v>3144731832</v>
          </cell>
          <cell r="B8112" t="str">
            <v>RAMOS MAGDA ROCIO</v>
          </cell>
        </row>
        <row r="8113">
          <cell r="A8113">
            <v>8001942974</v>
          </cell>
          <cell r="B8113" t="str">
            <v>ALIANZA FIDUCIARIA</v>
          </cell>
        </row>
        <row r="8114">
          <cell r="A8114">
            <v>8002240808</v>
          </cell>
          <cell r="B8114" t="str">
            <v>PORVENIR S A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OVISIONAL"/>
      <sheetName val="FORMATO"/>
      <sheetName val="Módulo2"/>
      <sheetName val="Módulo1"/>
      <sheetName val="CxC y CxP Vinculados"/>
      <sheetName val="DATE"/>
    </sheetNames>
    <sheetDataSet>
      <sheetData sheetId="0">
        <row r="1">
          <cell r="A1" t="str">
            <v>INDICE BOLSA DE BOGOTA</v>
          </cell>
        </row>
        <row r="2">
          <cell r="A2" t="str">
            <v>GENERAL- SECTORIAL</v>
          </cell>
        </row>
        <row r="4">
          <cell r="A4" t="str">
            <v>FECHA</v>
          </cell>
          <cell r="B4" t="str">
            <v>IBB GENERAL</v>
          </cell>
          <cell r="C4" t="str">
            <v>IBB FINANC.</v>
          </cell>
          <cell r="D4" t="str">
            <v>IBB.INDUST.</v>
          </cell>
          <cell r="E4" t="str">
            <v>IBB SERVIC.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000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00"/>
      <sheetName val="801"/>
      <sheetName val="802"/>
      <sheetName val="803"/>
      <sheetName val="804"/>
      <sheetName val="805"/>
      <sheetName val="806 "/>
      <sheetName val="807"/>
      <sheetName val="808"/>
      <sheetName val="809"/>
      <sheetName val="810"/>
      <sheetName val="811"/>
      <sheetName val="812"/>
      <sheetName val="813"/>
      <sheetName val="814"/>
      <sheetName val="815"/>
      <sheetName val="816 "/>
      <sheetName val="817"/>
      <sheetName val="818"/>
      <sheetName val="819"/>
      <sheetName val="820"/>
      <sheetName val="821"/>
      <sheetName val="822"/>
      <sheetName val="823"/>
      <sheetName val="824"/>
      <sheetName val="Hoja1"/>
      <sheetName val="Hoja2"/>
      <sheetName val="Hoja3"/>
      <sheetName val="CATHE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79">
          <cell r="M379">
            <v>7368666965.8500004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INDICE"/>
      <sheetName val="5"/>
      <sheetName val="6.1"/>
      <sheetName val="Hoja19"/>
      <sheetName val="CRONOGRAMA"/>
      <sheetName val="6.2"/>
      <sheetName val="Gráfico1"/>
      <sheetName val="Gráfico2"/>
      <sheetName val="Hoja1"/>
      <sheetName val="7.1"/>
      <sheetName val="7.2"/>
      <sheetName val="7.3"/>
      <sheetName val="8"/>
      <sheetName val="9.1"/>
      <sheetName val="9.2"/>
      <sheetName val="10.1"/>
      <sheetName val="10.2"/>
      <sheetName val="10.3"/>
      <sheetName val="11"/>
      <sheetName val="13"/>
      <sheetName val="13.1"/>
      <sheetName val="13.2"/>
      <sheetName val="13.3"/>
      <sheetName val="1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C83" t="str">
            <v>361300</v>
          </cell>
          <cell r="D83">
            <v>36180</v>
          </cell>
        </row>
        <row r="84">
          <cell r="C84" t="str">
            <v>361301</v>
          </cell>
          <cell r="D84">
            <v>36180</v>
          </cell>
        </row>
        <row r="85">
          <cell r="C85" t="str">
            <v>361302</v>
          </cell>
          <cell r="D85">
            <v>36181</v>
          </cell>
        </row>
        <row r="86">
          <cell r="C86" t="str">
            <v>361303</v>
          </cell>
          <cell r="D86">
            <v>36181</v>
          </cell>
        </row>
        <row r="87">
          <cell r="C87" t="str">
            <v>361304</v>
          </cell>
          <cell r="D87">
            <v>36182</v>
          </cell>
        </row>
        <row r="88">
          <cell r="C88" t="str">
            <v>361305</v>
          </cell>
          <cell r="D88">
            <v>36182</v>
          </cell>
        </row>
        <row r="89">
          <cell r="C89" t="str">
            <v>361306</v>
          </cell>
          <cell r="D89">
            <v>36178</v>
          </cell>
        </row>
        <row r="90">
          <cell r="C90" t="str">
            <v>361307</v>
          </cell>
          <cell r="D90">
            <v>36178</v>
          </cell>
        </row>
        <row r="91">
          <cell r="C91" t="str">
            <v>361308</v>
          </cell>
          <cell r="D91">
            <v>36179</v>
          </cell>
        </row>
        <row r="92">
          <cell r="C92" t="str">
            <v>361309</v>
          </cell>
          <cell r="D92">
            <v>36179</v>
          </cell>
        </row>
        <row r="93">
          <cell r="C93" t="str">
            <v>361610</v>
          </cell>
          <cell r="D93">
            <v>36209</v>
          </cell>
        </row>
        <row r="94">
          <cell r="C94" t="str">
            <v>361611</v>
          </cell>
          <cell r="D94">
            <v>36209</v>
          </cell>
        </row>
        <row r="95">
          <cell r="C95" t="str">
            <v>361612</v>
          </cell>
          <cell r="D95">
            <v>36210</v>
          </cell>
        </row>
        <row r="96">
          <cell r="C96" t="str">
            <v>361613</v>
          </cell>
          <cell r="D96">
            <v>36210</v>
          </cell>
        </row>
        <row r="97">
          <cell r="C97" t="str">
            <v>361614</v>
          </cell>
          <cell r="D97">
            <v>36203</v>
          </cell>
        </row>
        <row r="98">
          <cell r="C98" t="str">
            <v>361615</v>
          </cell>
          <cell r="D98">
            <v>36203</v>
          </cell>
        </row>
        <row r="99">
          <cell r="C99" t="str">
            <v>361616</v>
          </cell>
          <cell r="D99">
            <v>36207</v>
          </cell>
        </row>
        <row r="100">
          <cell r="C100" t="str">
            <v>361617</v>
          </cell>
          <cell r="D100">
            <v>36207</v>
          </cell>
        </row>
        <row r="101">
          <cell r="C101" t="str">
            <v>361618</v>
          </cell>
          <cell r="D101">
            <v>36208</v>
          </cell>
        </row>
        <row r="102">
          <cell r="C102" t="str">
            <v>361619</v>
          </cell>
          <cell r="D102">
            <v>36208</v>
          </cell>
        </row>
        <row r="103">
          <cell r="C103" t="str">
            <v>361920</v>
          </cell>
          <cell r="D103">
            <v>36238</v>
          </cell>
        </row>
        <row r="104">
          <cell r="C104" t="str">
            <v>361921</v>
          </cell>
          <cell r="D104">
            <v>36238</v>
          </cell>
        </row>
        <row r="105">
          <cell r="C105" t="str">
            <v>361922</v>
          </cell>
          <cell r="D105">
            <v>36231</v>
          </cell>
        </row>
        <row r="106">
          <cell r="C106" t="str">
            <v>361923</v>
          </cell>
          <cell r="D106">
            <v>36231</v>
          </cell>
        </row>
        <row r="107">
          <cell r="C107" t="str">
            <v>361924</v>
          </cell>
          <cell r="D107">
            <v>36235</v>
          </cell>
        </row>
        <row r="108">
          <cell r="C108" t="str">
            <v>361925</v>
          </cell>
          <cell r="D108">
            <v>36235</v>
          </cell>
        </row>
        <row r="109">
          <cell r="C109" t="str">
            <v>361926</v>
          </cell>
          <cell r="D109">
            <v>36236</v>
          </cell>
        </row>
        <row r="110">
          <cell r="C110" t="str">
            <v>361927</v>
          </cell>
          <cell r="D110">
            <v>36236</v>
          </cell>
        </row>
        <row r="111">
          <cell r="C111" t="str">
            <v>361928</v>
          </cell>
          <cell r="D111">
            <v>36237</v>
          </cell>
        </row>
        <row r="112">
          <cell r="C112" t="str">
            <v>361929</v>
          </cell>
          <cell r="D112">
            <v>36237</v>
          </cell>
        </row>
        <row r="113">
          <cell r="C113" t="str">
            <v>362200</v>
          </cell>
          <cell r="D113">
            <v>36266</v>
          </cell>
        </row>
        <row r="114">
          <cell r="C114" t="str">
            <v>362201</v>
          </cell>
          <cell r="D114">
            <v>36266</v>
          </cell>
        </row>
        <row r="115">
          <cell r="C115" t="str">
            <v>362202</v>
          </cell>
          <cell r="D115">
            <v>36269</v>
          </cell>
        </row>
        <row r="116">
          <cell r="C116" t="str">
            <v>362203</v>
          </cell>
          <cell r="D116">
            <v>36269</v>
          </cell>
        </row>
        <row r="117">
          <cell r="C117" t="str">
            <v>362204</v>
          </cell>
          <cell r="D117">
            <v>36270</v>
          </cell>
        </row>
        <row r="118">
          <cell r="C118" t="str">
            <v>362205</v>
          </cell>
          <cell r="D118">
            <v>36270</v>
          </cell>
        </row>
        <row r="119">
          <cell r="C119" t="str">
            <v>362206</v>
          </cell>
          <cell r="D119">
            <v>36271</v>
          </cell>
        </row>
        <row r="120">
          <cell r="C120" t="str">
            <v>362207</v>
          </cell>
          <cell r="D120">
            <v>36271</v>
          </cell>
        </row>
        <row r="121">
          <cell r="C121" t="str">
            <v>362208</v>
          </cell>
          <cell r="D121">
            <v>36272</v>
          </cell>
        </row>
        <row r="122">
          <cell r="C122" t="str">
            <v>362209</v>
          </cell>
          <cell r="D122">
            <v>36272</v>
          </cell>
        </row>
        <row r="123">
          <cell r="C123" t="str">
            <v>362510</v>
          </cell>
          <cell r="D123">
            <v>36298</v>
          </cell>
        </row>
        <row r="124">
          <cell r="C124" t="str">
            <v>362511</v>
          </cell>
          <cell r="D124">
            <v>36298</v>
          </cell>
        </row>
        <row r="125">
          <cell r="C125" t="str">
            <v>362512</v>
          </cell>
          <cell r="D125">
            <v>36299</v>
          </cell>
        </row>
        <row r="126">
          <cell r="C126" t="str">
            <v>362513</v>
          </cell>
          <cell r="D126">
            <v>36299</v>
          </cell>
        </row>
        <row r="127">
          <cell r="C127" t="str">
            <v>362514</v>
          </cell>
          <cell r="D127">
            <v>36300</v>
          </cell>
        </row>
        <row r="128">
          <cell r="C128" t="str">
            <v>362515</v>
          </cell>
          <cell r="D128">
            <v>36300</v>
          </cell>
        </row>
        <row r="129">
          <cell r="C129" t="str">
            <v>362516</v>
          </cell>
          <cell r="D129">
            <v>36301</v>
          </cell>
        </row>
        <row r="130">
          <cell r="C130" t="str">
            <v>362517</v>
          </cell>
          <cell r="D130">
            <v>36301</v>
          </cell>
        </row>
        <row r="131">
          <cell r="C131" t="str">
            <v>362518</v>
          </cell>
          <cell r="D131">
            <v>36297</v>
          </cell>
        </row>
        <row r="132">
          <cell r="C132" t="str">
            <v>362519</v>
          </cell>
          <cell r="D132">
            <v>36297</v>
          </cell>
        </row>
        <row r="133">
          <cell r="C133" t="str">
            <v>362810</v>
          </cell>
          <cell r="D133">
            <v>36328</v>
          </cell>
        </row>
        <row r="134">
          <cell r="C134" t="str">
            <v>362811</v>
          </cell>
          <cell r="D134">
            <v>36328</v>
          </cell>
        </row>
        <row r="135">
          <cell r="C135" t="str">
            <v>362812</v>
          </cell>
          <cell r="D135">
            <v>36329</v>
          </cell>
        </row>
        <row r="136">
          <cell r="C136" t="str">
            <v>362813</v>
          </cell>
          <cell r="D136">
            <v>36329</v>
          </cell>
        </row>
        <row r="137">
          <cell r="C137" t="str">
            <v>362814</v>
          </cell>
          <cell r="D137">
            <v>36332</v>
          </cell>
        </row>
        <row r="138">
          <cell r="C138" t="str">
            <v>362815</v>
          </cell>
          <cell r="D138">
            <v>36332</v>
          </cell>
        </row>
        <row r="139">
          <cell r="C139" t="str">
            <v>362816</v>
          </cell>
          <cell r="D139">
            <v>36325</v>
          </cell>
        </row>
        <row r="140">
          <cell r="C140" t="str">
            <v>362817</v>
          </cell>
          <cell r="D140">
            <v>36325</v>
          </cell>
        </row>
        <row r="141">
          <cell r="C141" t="str">
            <v>362818</v>
          </cell>
          <cell r="D141">
            <v>36327</v>
          </cell>
        </row>
        <row r="142">
          <cell r="C142" t="str">
            <v>362819</v>
          </cell>
          <cell r="D142">
            <v>36327</v>
          </cell>
        </row>
        <row r="143">
          <cell r="C143" t="str">
            <v>363120</v>
          </cell>
          <cell r="D143">
            <v>36361</v>
          </cell>
        </row>
        <row r="144">
          <cell r="C144" t="str">
            <v>363121</v>
          </cell>
          <cell r="D144">
            <v>36361</v>
          </cell>
        </row>
        <row r="145">
          <cell r="C145" t="str">
            <v>363122</v>
          </cell>
          <cell r="D145">
            <v>36362</v>
          </cell>
        </row>
        <row r="146">
          <cell r="C146" t="str">
            <v>363123</v>
          </cell>
          <cell r="D146">
            <v>36362</v>
          </cell>
        </row>
        <row r="147">
          <cell r="C147" t="str">
            <v>363124</v>
          </cell>
          <cell r="D147">
            <v>36355</v>
          </cell>
        </row>
        <row r="148">
          <cell r="C148" t="str">
            <v>363125</v>
          </cell>
          <cell r="D148">
            <v>36355</v>
          </cell>
        </row>
        <row r="149">
          <cell r="C149" t="str">
            <v>363126</v>
          </cell>
          <cell r="D149">
            <v>36357</v>
          </cell>
        </row>
        <row r="150">
          <cell r="C150" t="str">
            <v>363127</v>
          </cell>
          <cell r="D150">
            <v>36357</v>
          </cell>
        </row>
        <row r="151">
          <cell r="C151" t="str">
            <v>363128</v>
          </cell>
          <cell r="D151">
            <v>36360</v>
          </cell>
        </row>
        <row r="152">
          <cell r="C152" t="str">
            <v>363129</v>
          </cell>
          <cell r="D152">
            <v>36360</v>
          </cell>
        </row>
        <row r="153">
          <cell r="C153" t="str">
            <v>363420</v>
          </cell>
          <cell r="D153">
            <v>36392</v>
          </cell>
        </row>
        <row r="154">
          <cell r="C154" t="str">
            <v>363421</v>
          </cell>
          <cell r="D154">
            <v>36395</v>
          </cell>
        </row>
        <row r="155">
          <cell r="C155" t="str">
            <v>363422</v>
          </cell>
          <cell r="D155">
            <v>36382</v>
          </cell>
        </row>
        <row r="156">
          <cell r="C156" t="str">
            <v>363423</v>
          </cell>
          <cell r="D156">
            <v>36383</v>
          </cell>
        </row>
        <row r="157">
          <cell r="C157" t="str">
            <v>363424</v>
          </cell>
          <cell r="D157">
            <v>36384</v>
          </cell>
        </row>
        <row r="158">
          <cell r="C158" t="str">
            <v>363425</v>
          </cell>
          <cell r="D158">
            <v>36385</v>
          </cell>
        </row>
        <row r="159">
          <cell r="C159" t="str">
            <v>363426</v>
          </cell>
          <cell r="D159">
            <v>36388</v>
          </cell>
        </row>
        <row r="160">
          <cell r="C160" t="str">
            <v>363427</v>
          </cell>
          <cell r="D160">
            <v>36389</v>
          </cell>
        </row>
        <row r="161">
          <cell r="C161" t="str">
            <v>363428</v>
          </cell>
          <cell r="D161">
            <v>36390</v>
          </cell>
        </row>
        <row r="162">
          <cell r="C162" t="str">
            <v>363429</v>
          </cell>
          <cell r="D162">
            <v>36391</v>
          </cell>
        </row>
        <row r="163">
          <cell r="C163" t="str">
            <v>363730</v>
          </cell>
          <cell r="D163">
            <v>36425</v>
          </cell>
        </row>
        <row r="164">
          <cell r="C164" t="str">
            <v>363731</v>
          </cell>
          <cell r="D164">
            <v>36412</v>
          </cell>
        </row>
        <row r="165">
          <cell r="C165" t="str">
            <v>363732</v>
          </cell>
          <cell r="D165">
            <v>36413</v>
          </cell>
        </row>
        <row r="166">
          <cell r="C166" t="str">
            <v>363733</v>
          </cell>
          <cell r="D166">
            <v>36416</v>
          </cell>
        </row>
        <row r="167">
          <cell r="C167" t="str">
            <v>363734</v>
          </cell>
          <cell r="D167">
            <v>36417</v>
          </cell>
        </row>
        <row r="168">
          <cell r="C168" t="str">
            <v>363735</v>
          </cell>
          <cell r="D168">
            <v>36418</v>
          </cell>
        </row>
        <row r="169">
          <cell r="C169" t="str">
            <v>363736</v>
          </cell>
          <cell r="D169">
            <v>36419</v>
          </cell>
        </row>
        <row r="170">
          <cell r="C170" t="str">
            <v>363737</v>
          </cell>
          <cell r="D170">
            <v>36420</v>
          </cell>
        </row>
        <row r="171">
          <cell r="C171" t="str">
            <v>363738</v>
          </cell>
          <cell r="D171">
            <v>36423</v>
          </cell>
        </row>
        <row r="172">
          <cell r="C172" t="str">
            <v>363739</v>
          </cell>
          <cell r="D172">
            <v>36424</v>
          </cell>
        </row>
        <row r="173">
          <cell r="C173" t="str">
            <v>364040</v>
          </cell>
          <cell r="D173">
            <v>36445</v>
          </cell>
        </row>
        <row r="174">
          <cell r="C174" t="str">
            <v>364041</v>
          </cell>
          <cell r="D174">
            <v>36446</v>
          </cell>
        </row>
        <row r="175">
          <cell r="C175" t="str">
            <v>364042</v>
          </cell>
          <cell r="D175">
            <v>36447</v>
          </cell>
        </row>
        <row r="176">
          <cell r="C176" t="str">
            <v>364043</v>
          </cell>
          <cell r="D176">
            <v>36448</v>
          </cell>
        </row>
        <row r="177">
          <cell r="C177" t="str">
            <v>364044</v>
          </cell>
          <cell r="D177">
            <v>36451</v>
          </cell>
        </row>
        <row r="178">
          <cell r="C178" t="str">
            <v>364045</v>
          </cell>
          <cell r="D178">
            <v>36452</v>
          </cell>
        </row>
        <row r="179">
          <cell r="C179" t="str">
            <v>364046</v>
          </cell>
          <cell r="D179">
            <v>36453</v>
          </cell>
        </row>
        <row r="180">
          <cell r="C180" t="str">
            <v>364047</v>
          </cell>
          <cell r="D180">
            <v>36454</v>
          </cell>
        </row>
        <row r="181">
          <cell r="C181" t="str">
            <v>364048</v>
          </cell>
          <cell r="D181">
            <v>36455</v>
          </cell>
        </row>
        <row r="182">
          <cell r="C182" t="str">
            <v>364049</v>
          </cell>
          <cell r="D182">
            <v>36458</v>
          </cell>
        </row>
        <row r="183">
          <cell r="C183" t="str">
            <v>364340</v>
          </cell>
          <cell r="D183">
            <v>36475</v>
          </cell>
        </row>
        <row r="184">
          <cell r="C184" t="str">
            <v>364341</v>
          </cell>
          <cell r="D184">
            <v>36476</v>
          </cell>
        </row>
        <row r="185">
          <cell r="C185" t="str">
            <v>364342</v>
          </cell>
          <cell r="D185">
            <v>36479</v>
          </cell>
        </row>
        <row r="186">
          <cell r="C186" t="str">
            <v>364343</v>
          </cell>
          <cell r="D186">
            <v>36480</v>
          </cell>
        </row>
        <row r="187">
          <cell r="C187" t="str">
            <v>364344</v>
          </cell>
          <cell r="D187">
            <v>36481</v>
          </cell>
        </row>
        <row r="188">
          <cell r="C188" t="str">
            <v>364345</v>
          </cell>
          <cell r="D188">
            <v>36482</v>
          </cell>
        </row>
        <row r="189">
          <cell r="C189" t="str">
            <v>364346</v>
          </cell>
          <cell r="D189">
            <v>36483</v>
          </cell>
        </row>
        <row r="190">
          <cell r="C190" t="str">
            <v>364347</v>
          </cell>
          <cell r="D190">
            <v>36486</v>
          </cell>
        </row>
        <row r="191">
          <cell r="C191" t="str">
            <v>364348</v>
          </cell>
          <cell r="D191">
            <v>36487</v>
          </cell>
        </row>
        <row r="192">
          <cell r="C192" t="str">
            <v>364349</v>
          </cell>
          <cell r="D192">
            <v>36474</v>
          </cell>
        </row>
        <row r="193">
          <cell r="C193" t="str">
            <v>364650</v>
          </cell>
          <cell r="D193">
            <v>36508</v>
          </cell>
        </row>
        <row r="194">
          <cell r="C194" t="str">
            <v>364651</v>
          </cell>
          <cell r="D194">
            <v>36509</v>
          </cell>
        </row>
        <row r="195">
          <cell r="C195" t="str">
            <v>364652</v>
          </cell>
          <cell r="D195">
            <v>36510</v>
          </cell>
        </row>
        <row r="196">
          <cell r="C196" t="str">
            <v>364653</v>
          </cell>
          <cell r="D196">
            <v>36511</v>
          </cell>
        </row>
        <row r="197">
          <cell r="C197" t="str">
            <v>364654</v>
          </cell>
          <cell r="D197">
            <v>36514</v>
          </cell>
        </row>
        <row r="198">
          <cell r="C198" t="str">
            <v>364655</v>
          </cell>
          <cell r="D198">
            <v>36515</v>
          </cell>
        </row>
        <row r="199">
          <cell r="C199" t="str">
            <v>364656</v>
          </cell>
          <cell r="D199">
            <v>36516</v>
          </cell>
        </row>
        <row r="200">
          <cell r="C200" t="str">
            <v>364657</v>
          </cell>
          <cell r="D200">
            <v>36517</v>
          </cell>
        </row>
        <row r="201">
          <cell r="C201" t="str">
            <v>364658</v>
          </cell>
          <cell r="D201">
            <v>36504</v>
          </cell>
        </row>
        <row r="202">
          <cell r="C202" t="str">
            <v>364659</v>
          </cell>
          <cell r="D202">
            <v>36507</v>
          </cell>
        </row>
        <row r="203">
          <cell r="C203" t="str">
            <v>364950</v>
          </cell>
          <cell r="D203">
            <v>36539</v>
          </cell>
        </row>
        <row r="204">
          <cell r="C204" t="str">
            <v>364951</v>
          </cell>
          <cell r="D204">
            <v>36542</v>
          </cell>
        </row>
        <row r="205">
          <cell r="C205" t="str">
            <v>364952</v>
          </cell>
          <cell r="D205">
            <v>36543</v>
          </cell>
        </row>
        <row r="206">
          <cell r="C206" t="str">
            <v>364953</v>
          </cell>
          <cell r="D206">
            <v>36544</v>
          </cell>
        </row>
        <row r="207">
          <cell r="C207" t="str">
            <v>364954</v>
          </cell>
          <cell r="D207">
            <v>36545</v>
          </cell>
        </row>
        <row r="208">
          <cell r="C208" t="str">
            <v>364955</v>
          </cell>
          <cell r="D208">
            <v>36546</v>
          </cell>
        </row>
        <row r="209">
          <cell r="C209" t="str">
            <v>364956</v>
          </cell>
          <cell r="D209">
            <v>36549</v>
          </cell>
        </row>
        <row r="210">
          <cell r="C210" t="str">
            <v>364957</v>
          </cell>
          <cell r="D210">
            <v>36536</v>
          </cell>
        </row>
        <row r="211">
          <cell r="C211" t="str">
            <v>364958</v>
          </cell>
          <cell r="D211">
            <v>36537</v>
          </cell>
        </row>
        <row r="212">
          <cell r="C212" t="str">
            <v>364959</v>
          </cell>
          <cell r="D212">
            <v>36538</v>
          </cell>
        </row>
        <row r="213">
          <cell r="C213" t="str">
            <v>365260</v>
          </cell>
          <cell r="D213">
            <v>36571</v>
          </cell>
        </row>
        <row r="214">
          <cell r="C214" t="str">
            <v>365261</v>
          </cell>
          <cell r="D214">
            <v>36572</v>
          </cell>
        </row>
        <row r="215">
          <cell r="C215" t="str">
            <v>365262</v>
          </cell>
          <cell r="D215">
            <v>36573</v>
          </cell>
        </row>
        <row r="216">
          <cell r="C216" t="str">
            <v>365263</v>
          </cell>
          <cell r="D216">
            <v>36574</v>
          </cell>
        </row>
        <row r="217">
          <cell r="C217" t="str">
            <v>365264</v>
          </cell>
          <cell r="D217">
            <v>36577</v>
          </cell>
        </row>
        <row r="218">
          <cell r="C218" t="str">
            <v>365265</v>
          </cell>
          <cell r="D218">
            <v>36578</v>
          </cell>
        </row>
        <row r="219">
          <cell r="C219" t="str">
            <v>365266</v>
          </cell>
          <cell r="D219">
            <v>36565</v>
          </cell>
        </row>
        <row r="220">
          <cell r="C220" t="str">
            <v>365267</v>
          </cell>
          <cell r="D220">
            <v>36566</v>
          </cell>
        </row>
        <row r="221">
          <cell r="C221" t="str">
            <v>365268</v>
          </cell>
          <cell r="D221">
            <v>36567</v>
          </cell>
        </row>
        <row r="222">
          <cell r="C222" t="str">
            <v>365269</v>
          </cell>
          <cell r="D222">
            <v>36570</v>
          </cell>
        </row>
        <row r="223">
          <cell r="C223" t="str">
            <v>365570</v>
          </cell>
          <cell r="D223">
            <v>36601</v>
          </cell>
        </row>
        <row r="224">
          <cell r="C224" t="str">
            <v>365571</v>
          </cell>
          <cell r="D224">
            <v>36602</v>
          </cell>
        </row>
        <row r="225">
          <cell r="C225" t="str">
            <v>365572</v>
          </cell>
          <cell r="D225">
            <v>36605</v>
          </cell>
        </row>
        <row r="226">
          <cell r="C226" t="str">
            <v>365573</v>
          </cell>
          <cell r="D226">
            <v>36606</v>
          </cell>
        </row>
        <row r="227">
          <cell r="C227" t="str">
            <v>365574</v>
          </cell>
          <cell r="D227">
            <v>36607</v>
          </cell>
        </row>
        <row r="228">
          <cell r="C228" t="str">
            <v>365575</v>
          </cell>
          <cell r="D228">
            <v>36594</v>
          </cell>
        </row>
        <row r="229">
          <cell r="C229" t="str">
            <v>365576</v>
          </cell>
          <cell r="D229">
            <v>36595</v>
          </cell>
        </row>
        <row r="230">
          <cell r="C230" t="str">
            <v>365577</v>
          </cell>
          <cell r="D230">
            <v>36598</v>
          </cell>
        </row>
        <row r="231">
          <cell r="C231" t="str">
            <v>365578</v>
          </cell>
          <cell r="D231">
            <v>36599</v>
          </cell>
        </row>
        <row r="232">
          <cell r="C232" t="str">
            <v>365579</v>
          </cell>
          <cell r="D232">
            <v>36600</v>
          </cell>
        </row>
        <row r="233">
          <cell r="C233" t="str">
            <v>365860</v>
          </cell>
          <cell r="D233">
            <v>36635</v>
          </cell>
        </row>
        <row r="234">
          <cell r="C234" t="str">
            <v>365861</v>
          </cell>
          <cell r="D234">
            <v>36640</v>
          </cell>
        </row>
        <row r="235">
          <cell r="C235" t="str">
            <v>365862</v>
          </cell>
          <cell r="D235">
            <v>36641</v>
          </cell>
        </row>
        <row r="236">
          <cell r="C236" t="str">
            <v>365863</v>
          </cell>
          <cell r="D236">
            <v>36641</v>
          </cell>
        </row>
        <row r="237">
          <cell r="C237" t="str">
            <v>365864</v>
          </cell>
          <cell r="D237">
            <v>36627</v>
          </cell>
        </row>
        <row r="238">
          <cell r="C238" t="str">
            <v>365865</v>
          </cell>
          <cell r="D238">
            <v>36628</v>
          </cell>
        </row>
        <row r="239">
          <cell r="C239" t="str">
            <v>365866</v>
          </cell>
          <cell r="D239">
            <v>36629</v>
          </cell>
        </row>
        <row r="240">
          <cell r="C240" t="str">
            <v>365867</v>
          </cell>
          <cell r="D240">
            <v>36630</v>
          </cell>
        </row>
        <row r="241">
          <cell r="C241" t="str">
            <v>365868</v>
          </cell>
          <cell r="D241">
            <v>36633</v>
          </cell>
        </row>
        <row r="242">
          <cell r="C242" t="str">
            <v>365869</v>
          </cell>
          <cell r="D242">
            <v>36634</v>
          </cell>
        </row>
        <row r="243">
          <cell r="C243" t="str">
            <v>366170</v>
          </cell>
          <cell r="D243">
            <v>36665</v>
          </cell>
        </row>
        <row r="244">
          <cell r="C244" t="str">
            <v>366171</v>
          </cell>
          <cell r="D244">
            <v>36668</v>
          </cell>
        </row>
        <row r="245">
          <cell r="C245" t="str">
            <v>366172</v>
          </cell>
          <cell r="D245">
            <v>36669</v>
          </cell>
        </row>
        <row r="246">
          <cell r="C246" t="str">
            <v>366173</v>
          </cell>
          <cell r="D246">
            <v>36656</v>
          </cell>
        </row>
        <row r="247">
          <cell r="C247" t="str">
            <v>366174</v>
          </cell>
          <cell r="D247">
            <v>36657</v>
          </cell>
        </row>
        <row r="248">
          <cell r="C248" t="str">
            <v>366175</v>
          </cell>
          <cell r="D248">
            <v>36658</v>
          </cell>
        </row>
        <row r="249">
          <cell r="C249" t="str">
            <v>366176</v>
          </cell>
          <cell r="D249">
            <v>36661</v>
          </cell>
        </row>
        <row r="250">
          <cell r="C250" t="str">
            <v>366177</v>
          </cell>
          <cell r="D250">
            <v>36662</v>
          </cell>
        </row>
        <row r="251">
          <cell r="C251" t="str">
            <v>366178</v>
          </cell>
          <cell r="D251">
            <v>36663</v>
          </cell>
        </row>
        <row r="252">
          <cell r="C252" t="str">
            <v>366179</v>
          </cell>
          <cell r="D252">
            <v>36664</v>
          </cell>
        </row>
        <row r="253">
          <cell r="C253" t="str">
            <v>366470</v>
          </cell>
          <cell r="D253">
            <v>36698</v>
          </cell>
        </row>
        <row r="254">
          <cell r="C254" t="str">
            <v>366471</v>
          </cell>
          <cell r="D254">
            <v>36699</v>
          </cell>
        </row>
        <row r="255">
          <cell r="C255" t="str">
            <v>366472</v>
          </cell>
          <cell r="D255">
            <v>36686</v>
          </cell>
        </row>
        <row r="256">
          <cell r="C256" t="str">
            <v>366473</v>
          </cell>
          <cell r="D256">
            <v>36689</v>
          </cell>
        </row>
        <row r="257">
          <cell r="C257" t="str">
            <v>366474</v>
          </cell>
          <cell r="D257">
            <v>36690</v>
          </cell>
        </row>
        <row r="258">
          <cell r="C258" t="str">
            <v>366475</v>
          </cell>
          <cell r="D258">
            <v>36691</v>
          </cell>
        </row>
        <row r="259">
          <cell r="C259" t="str">
            <v>366476</v>
          </cell>
          <cell r="D259">
            <v>36692</v>
          </cell>
        </row>
        <row r="260">
          <cell r="C260" t="str">
            <v>366477</v>
          </cell>
          <cell r="D260">
            <v>36693</v>
          </cell>
        </row>
        <row r="261">
          <cell r="C261" t="str">
            <v>366478</v>
          </cell>
          <cell r="D261">
            <v>36696</v>
          </cell>
        </row>
        <row r="262">
          <cell r="C262" t="str">
            <v>366479</v>
          </cell>
          <cell r="D262">
            <v>36697</v>
          </cell>
        </row>
        <row r="263">
          <cell r="C263" t="str">
            <v>366780</v>
          </cell>
          <cell r="D263">
            <v>36731</v>
          </cell>
        </row>
        <row r="264">
          <cell r="C264" t="str">
            <v>366781</v>
          </cell>
          <cell r="D264">
            <v>36718</v>
          </cell>
        </row>
        <row r="265">
          <cell r="C265" t="str">
            <v>366782</v>
          </cell>
          <cell r="D265">
            <v>36719</v>
          </cell>
        </row>
        <row r="266">
          <cell r="C266" t="str">
            <v>366783</v>
          </cell>
          <cell r="D266">
            <v>36720</v>
          </cell>
        </row>
        <row r="267">
          <cell r="C267" t="str">
            <v>366784</v>
          </cell>
          <cell r="D267">
            <v>36721</v>
          </cell>
        </row>
        <row r="268">
          <cell r="C268" t="str">
            <v>366785</v>
          </cell>
          <cell r="D268">
            <v>36724</v>
          </cell>
        </row>
        <row r="269">
          <cell r="C269" t="str">
            <v>366786</v>
          </cell>
          <cell r="D269">
            <v>36725</v>
          </cell>
        </row>
        <row r="270">
          <cell r="C270" t="str">
            <v>366787</v>
          </cell>
          <cell r="D270">
            <v>36726</v>
          </cell>
        </row>
        <row r="271">
          <cell r="C271" t="str">
            <v>366788</v>
          </cell>
          <cell r="D271">
            <v>36727</v>
          </cell>
        </row>
        <row r="272">
          <cell r="C272" t="str">
            <v>366789</v>
          </cell>
          <cell r="D272">
            <v>36728</v>
          </cell>
        </row>
        <row r="273">
          <cell r="C273" t="str">
            <v>367080</v>
          </cell>
          <cell r="D273">
            <v>36747</v>
          </cell>
        </row>
        <row r="274">
          <cell r="C274" t="str">
            <v>367081</v>
          </cell>
          <cell r="D274">
            <v>36748</v>
          </cell>
        </row>
        <row r="275">
          <cell r="C275" t="str">
            <v>367082</v>
          </cell>
          <cell r="D275">
            <v>36749</v>
          </cell>
        </row>
        <row r="276">
          <cell r="C276" t="str">
            <v>367083</v>
          </cell>
          <cell r="D276">
            <v>36752</v>
          </cell>
        </row>
        <row r="277">
          <cell r="C277" t="str">
            <v>367084</v>
          </cell>
          <cell r="D277">
            <v>36753</v>
          </cell>
        </row>
        <row r="278">
          <cell r="C278" t="str">
            <v>367085</v>
          </cell>
          <cell r="D278">
            <v>36754</v>
          </cell>
        </row>
        <row r="279">
          <cell r="C279" t="str">
            <v>367086</v>
          </cell>
          <cell r="D279">
            <v>36755</v>
          </cell>
        </row>
        <row r="280">
          <cell r="C280" t="str">
            <v>367087</v>
          </cell>
          <cell r="D280">
            <v>36756</v>
          </cell>
        </row>
        <row r="281">
          <cell r="C281" t="str">
            <v>367088</v>
          </cell>
          <cell r="D281">
            <v>36759</v>
          </cell>
        </row>
        <row r="282">
          <cell r="C282" t="str">
            <v>367089</v>
          </cell>
          <cell r="D282">
            <v>36760</v>
          </cell>
        </row>
        <row r="283">
          <cell r="C283" t="str">
            <v>367390</v>
          </cell>
          <cell r="D283">
            <v>36781</v>
          </cell>
        </row>
        <row r="284">
          <cell r="C284" t="str">
            <v>367391</v>
          </cell>
          <cell r="D284">
            <v>36782</v>
          </cell>
        </row>
        <row r="285">
          <cell r="C285" t="str">
            <v>367392</v>
          </cell>
          <cell r="D285">
            <v>36783</v>
          </cell>
        </row>
        <row r="286">
          <cell r="C286" t="str">
            <v>367393</v>
          </cell>
          <cell r="D286">
            <v>36784</v>
          </cell>
        </row>
        <row r="287">
          <cell r="C287" t="str">
            <v>367394</v>
          </cell>
          <cell r="D287">
            <v>36787</v>
          </cell>
        </row>
        <row r="288">
          <cell r="C288" t="str">
            <v>367395</v>
          </cell>
          <cell r="D288">
            <v>36788</v>
          </cell>
        </row>
        <row r="289">
          <cell r="C289" t="str">
            <v>367396</v>
          </cell>
          <cell r="D289">
            <v>36789</v>
          </cell>
        </row>
        <row r="290">
          <cell r="C290" t="str">
            <v>367397</v>
          </cell>
          <cell r="D290">
            <v>36790</v>
          </cell>
        </row>
        <row r="291">
          <cell r="C291" t="str">
            <v>367398</v>
          </cell>
          <cell r="D291">
            <v>36791</v>
          </cell>
        </row>
        <row r="292">
          <cell r="C292" t="str">
            <v>367399</v>
          </cell>
          <cell r="D292">
            <v>36780</v>
          </cell>
        </row>
        <row r="293">
          <cell r="C293" t="str">
            <v>367700</v>
          </cell>
          <cell r="D293">
            <v>36811</v>
          </cell>
        </row>
        <row r="294">
          <cell r="C294" t="str">
            <v>367701</v>
          </cell>
          <cell r="D294">
            <v>36812</v>
          </cell>
        </row>
        <row r="295">
          <cell r="C295" t="str">
            <v>367702</v>
          </cell>
          <cell r="D295">
            <v>36815</v>
          </cell>
        </row>
        <row r="296">
          <cell r="C296" t="str">
            <v>367703</v>
          </cell>
          <cell r="D296">
            <v>36816</v>
          </cell>
        </row>
        <row r="297">
          <cell r="C297" t="str">
            <v>367704</v>
          </cell>
          <cell r="D297">
            <v>36817</v>
          </cell>
        </row>
        <row r="298">
          <cell r="C298" t="str">
            <v>367705</v>
          </cell>
          <cell r="D298">
            <v>36575</v>
          </cell>
        </row>
        <row r="299">
          <cell r="C299" t="str">
            <v>367706</v>
          </cell>
          <cell r="D299">
            <v>36819</v>
          </cell>
        </row>
        <row r="300">
          <cell r="C300" t="str">
            <v>367707</v>
          </cell>
          <cell r="D300">
            <v>36822</v>
          </cell>
        </row>
        <row r="301">
          <cell r="C301" t="str">
            <v>367708</v>
          </cell>
          <cell r="D301">
            <v>36809</v>
          </cell>
        </row>
        <row r="302">
          <cell r="C302" t="str">
            <v>367709</v>
          </cell>
          <cell r="D302">
            <v>36810</v>
          </cell>
        </row>
        <row r="303">
          <cell r="C303" t="str">
            <v>368000</v>
          </cell>
          <cell r="D303">
            <v>36845</v>
          </cell>
        </row>
        <row r="304">
          <cell r="C304" t="str">
            <v>368001</v>
          </cell>
          <cell r="D304">
            <v>36846</v>
          </cell>
        </row>
        <row r="305">
          <cell r="C305" t="str">
            <v>368002</v>
          </cell>
          <cell r="D305">
            <v>36847</v>
          </cell>
        </row>
        <row r="306">
          <cell r="C306" t="str">
            <v>368003</v>
          </cell>
          <cell r="D306">
            <v>36850</v>
          </cell>
        </row>
        <row r="307">
          <cell r="C307" t="str">
            <v>368004</v>
          </cell>
          <cell r="D307">
            <v>36851</v>
          </cell>
        </row>
        <row r="308">
          <cell r="C308" t="str">
            <v>368005</v>
          </cell>
          <cell r="D308">
            <v>36852</v>
          </cell>
        </row>
        <row r="309">
          <cell r="C309" t="str">
            <v>368006</v>
          </cell>
          <cell r="D309">
            <v>36853</v>
          </cell>
        </row>
        <row r="310">
          <cell r="C310" t="str">
            <v>368007</v>
          </cell>
          <cell r="D310">
            <v>36840</v>
          </cell>
        </row>
        <row r="311">
          <cell r="C311" t="str">
            <v>368008</v>
          </cell>
          <cell r="D311">
            <v>36843</v>
          </cell>
        </row>
        <row r="312">
          <cell r="C312" t="str">
            <v>368009</v>
          </cell>
          <cell r="D312">
            <v>36844</v>
          </cell>
        </row>
        <row r="313">
          <cell r="C313" t="str">
            <v>368310</v>
          </cell>
          <cell r="D313">
            <v>36878</v>
          </cell>
        </row>
        <row r="314">
          <cell r="C314" t="str">
            <v>368311</v>
          </cell>
          <cell r="D314">
            <v>36879</v>
          </cell>
        </row>
        <row r="315">
          <cell r="C315" t="str">
            <v>368312</v>
          </cell>
          <cell r="D315">
            <v>36880</v>
          </cell>
        </row>
        <row r="316">
          <cell r="C316" t="str">
            <v>368313</v>
          </cell>
          <cell r="D316">
            <v>36881</v>
          </cell>
        </row>
        <row r="317">
          <cell r="C317" t="str">
            <v>368314</v>
          </cell>
          <cell r="D317">
            <v>36882</v>
          </cell>
        </row>
        <row r="318">
          <cell r="C318" t="str">
            <v>368315</v>
          </cell>
          <cell r="D318">
            <v>36886</v>
          </cell>
        </row>
        <row r="319">
          <cell r="C319" t="str">
            <v>368316</v>
          </cell>
          <cell r="D319">
            <v>36872</v>
          </cell>
        </row>
        <row r="320">
          <cell r="C320" t="str">
            <v>368317</v>
          </cell>
          <cell r="D320">
            <v>36873</v>
          </cell>
        </row>
        <row r="321">
          <cell r="C321" t="str">
            <v>368318</v>
          </cell>
          <cell r="D321">
            <v>36874</v>
          </cell>
        </row>
        <row r="322">
          <cell r="C322" t="str">
            <v>368319</v>
          </cell>
          <cell r="D322">
            <v>36875</v>
          </cell>
        </row>
        <row r="323">
          <cell r="C323" t="str">
            <v>368610</v>
          </cell>
          <cell r="D323">
            <v>36908</v>
          </cell>
        </row>
        <row r="324">
          <cell r="C324" t="str">
            <v>368611</v>
          </cell>
          <cell r="D324">
            <v>36909</v>
          </cell>
        </row>
        <row r="325">
          <cell r="C325" t="str">
            <v>368612</v>
          </cell>
          <cell r="D325">
            <v>36910</v>
          </cell>
        </row>
        <row r="326">
          <cell r="C326" t="str">
            <v>368613</v>
          </cell>
          <cell r="D326">
            <v>36913</v>
          </cell>
        </row>
        <row r="327">
          <cell r="C327" t="str">
            <v>368614</v>
          </cell>
          <cell r="D327">
            <v>36914</v>
          </cell>
        </row>
        <row r="328">
          <cell r="C328" t="str">
            <v>368615</v>
          </cell>
          <cell r="D328">
            <v>36901</v>
          </cell>
        </row>
        <row r="329">
          <cell r="C329" t="str">
            <v>368616</v>
          </cell>
          <cell r="D329">
            <v>36902</v>
          </cell>
        </row>
        <row r="330">
          <cell r="C330" t="str">
            <v>368617</v>
          </cell>
          <cell r="D330">
            <v>36903</v>
          </cell>
        </row>
        <row r="331">
          <cell r="C331" t="str">
            <v>368618</v>
          </cell>
          <cell r="D331">
            <v>36906</v>
          </cell>
        </row>
        <row r="332">
          <cell r="C332" t="str">
            <v>368619</v>
          </cell>
          <cell r="D332">
            <v>36907</v>
          </cell>
        </row>
        <row r="333">
          <cell r="C333" t="str">
            <v>368920</v>
          </cell>
          <cell r="D333">
            <v>36941</v>
          </cell>
        </row>
        <row r="334">
          <cell r="C334" t="str">
            <v>368921</v>
          </cell>
          <cell r="D334">
            <v>36942</v>
          </cell>
        </row>
        <row r="335">
          <cell r="C335" t="str">
            <v>368922</v>
          </cell>
          <cell r="D335">
            <v>36943</v>
          </cell>
        </row>
        <row r="336">
          <cell r="C336" t="str">
            <v>368923</v>
          </cell>
          <cell r="D336">
            <v>36972</v>
          </cell>
        </row>
        <row r="337">
          <cell r="C337" t="str">
            <v>368924</v>
          </cell>
          <cell r="D337">
            <v>36931</v>
          </cell>
        </row>
        <row r="338">
          <cell r="C338" t="str">
            <v>368925</v>
          </cell>
          <cell r="D338">
            <v>36934</v>
          </cell>
        </row>
        <row r="339">
          <cell r="C339" t="str">
            <v>368926</v>
          </cell>
          <cell r="D339">
            <v>36935</v>
          </cell>
        </row>
        <row r="340">
          <cell r="C340" t="str">
            <v>368927</v>
          </cell>
          <cell r="D340">
            <v>36936</v>
          </cell>
        </row>
        <row r="341">
          <cell r="C341" t="str">
            <v>368928</v>
          </cell>
          <cell r="D341">
            <v>36937</v>
          </cell>
        </row>
        <row r="342">
          <cell r="C342" t="str">
            <v>368929</v>
          </cell>
          <cell r="D342">
            <v>36938</v>
          </cell>
        </row>
        <row r="343">
          <cell r="C343" t="str">
            <v>369230</v>
          </cell>
          <cell r="D343">
            <v>36970</v>
          </cell>
        </row>
        <row r="344">
          <cell r="C344" t="str">
            <v>369231</v>
          </cell>
          <cell r="D344">
            <v>36971</v>
          </cell>
        </row>
        <row r="345">
          <cell r="C345" t="str">
            <v>369232</v>
          </cell>
          <cell r="D345">
            <v>36972</v>
          </cell>
        </row>
        <row r="346">
          <cell r="C346" t="str">
            <v>369233</v>
          </cell>
          <cell r="D346">
            <v>36959</v>
          </cell>
        </row>
        <row r="347">
          <cell r="C347" t="str">
            <v>369234</v>
          </cell>
          <cell r="D347">
            <v>36962</v>
          </cell>
        </row>
        <row r="348">
          <cell r="C348" t="str">
            <v>369235</v>
          </cell>
          <cell r="D348">
            <v>36963</v>
          </cell>
        </row>
        <row r="349">
          <cell r="C349" t="str">
            <v>369236</v>
          </cell>
          <cell r="D349">
            <v>36964</v>
          </cell>
        </row>
        <row r="350">
          <cell r="C350" t="str">
            <v>369237</v>
          </cell>
          <cell r="D350">
            <v>36965</v>
          </cell>
        </row>
        <row r="351">
          <cell r="C351" t="str">
            <v>369238</v>
          </cell>
          <cell r="D351">
            <v>36966</v>
          </cell>
        </row>
        <row r="352">
          <cell r="C352" t="str">
            <v>369239</v>
          </cell>
          <cell r="D352">
            <v>36969</v>
          </cell>
        </row>
        <row r="353">
          <cell r="C353" t="str">
            <v>369510</v>
          </cell>
          <cell r="D353">
            <v>37005</v>
          </cell>
        </row>
        <row r="354">
          <cell r="C354" t="str">
            <v>369511</v>
          </cell>
          <cell r="D354">
            <v>37006</v>
          </cell>
        </row>
        <row r="355">
          <cell r="C355" t="str">
            <v>369512</v>
          </cell>
          <cell r="D355">
            <v>36991</v>
          </cell>
        </row>
        <row r="356">
          <cell r="C356" t="str">
            <v>369513</v>
          </cell>
          <cell r="D356">
            <v>36992</v>
          </cell>
        </row>
        <row r="357">
          <cell r="C357" t="str">
            <v>369514</v>
          </cell>
          <cell r="D357">
            <v>36997</v>
          </cell>
        </row>
        <row r="358">
          <cell r="C358" t="str">
            <v>369515</v>
          </cell>
          <cell r="D358">
            <v>36998</v>
          </cell>
        </row>
        <row r="359">
          <cell r="C359" t="str">
            <v>369516</v>
          </cell>
          <cell r="D359">
            <v>36999</v>
          </cell>
        </row>
        <row r="360">
          <cell r="C360" t="str">
            <v>369517</v>
          </cell>
          <cell r="D360">
            <v>37000</v>
          </cell>
        </row>
        <row r="361">
          <cell r="C361" t="str">
            <v>369518</v>
          </cell>
          <cell r="D361">
            <v>37001</v>
          </cell>
        </row>
        <row r="362">
          <cell r="C362" t="str">
            <v>369519</v>
          </cell>
          <cell r="D362">
            <v>37004</v>
          </cell>
        </row>
        <row r="363">
          <cell r="C363" t="str">
            <v>369820</v>
          </cell>
          <cell r="D363">
            <v>37034</v>
          </cell>
        </row>
        <row r="364">
          <cell r="C364" t="str">
            <v>369821</v>
          </cell>
          <cell r="D364">
            <v>37021</v>
          </cell>
        </row>
        <row r="365">
          <cell r="C365" t="str">
            <v>369822</v>
          </cell>
          <cell r="D365">
            <v>37022</v>
          </cell>
        </row>
        <row r="366">
          <cell r="C366" t="str">
            <v>369823</v>
          </cell>
          <cell r="D366">
            <v>37025</v>
          </cell>
        </row>
        <row r="367">
          <cell r="C367" t="str">
            <v>369824</v>
          </cell>
          <cell r="D367">
            <v>37026</v>
          </cell>
        </row>
        <row r="368">
          <cell r="C368" t="str">
            <v>369825</v>
          </cell>
          <cell r="D368">
            <v>37027</v>
          </cell>
        </row>
        <row r="369">
          <cell r="C369" t="str">
            <v>369826</v>
          </cell>
          <cell r="D369">
            <v>37028</v>
          </cell>
        </row>
        <row r="370">
          <cell r="C370" t="str">
            <v>369827</v>
          </cell>
          <cell r="D370">
            <v>37029</v>
          </cell>
        </row>
        <row r="371">
          <cell r="C371" t="str">
            <v>369828</v>
          </cell>
          <cell r="D371">
            <v>37032</v>
          </cell>
        </row>
        <row r="372">
          <cell r="C372" t="str">
            <v>369829</v>
          </cell>
          <cell r="D372">
            <v>37033</v>
          </cell>
        </row>
        <row r="373">
          <cell r="C373" t="str">
            <v>370120</v>
          </cell>
          <cell r="D373">
            <v>37053</v>
          </cell>
        </row>
        <row r="374">
          <cell r="C374" t="str">
            <v>370121</v>
          </cell>
          <cell r="D374">
            <v>37054</v>
          </cell>
        </row>
        <row r="375">
          <cell r="C375" t="str">
            <v>370122</v>
          </cell>
          <cell r="D375">
            <v>37055</v>
          </cell>
        </row>
        <row r="376">
          <cell r="C376" t="str">
            <v>370123</v>
          </cell>
          <cell r="D376">
            <v>37056</v>
          </cell>
        </row>
        <row r="377">
          <cell r="C377" t="str">
            <v>370124</v>
          </cell>
          <cell r="D377">
            <v>37057</v>
          </cell>
        </row>
        <row r="378">
          <cell r="C378" t="str">
            <v>370125</v>
          </cell>
          <cell r="D378">
            <v>37060</v>
          </cell>
        </row>
        <row r="379">
          <cell r="C379" t="str">
            <v>370126</v>
          </cell>
          <cell r="D379">
            <v>37061</v>
          </cell>
        </row>
        <row r="380">
          <cell r="C380" t="str">
            <v>370127</v>
          </cell>
          <cell r="D380">
            <v>37062</v>
          </cell>
        </row>
        <row r="381">
          <cell r="C381" t="str">
            <v>370128</v>
          </cell>
          <cell r="D381">
            <v>37063</v>
          </cell>
        </row>
        <row r="382">
          <cell r="C382" t="str">
            <v>370129</v>
          </cell>
          <cell r="D382">
            <v>37064</v>
          </cell>
        </row>
        <row r="383">
          <cell r="C383" t="str">
            <v>370430</v>
          </cell>
          <cell r="D383">
            <v>37083</v>
          </cell>
        </row>
        <row r="384">
          <cell r="C384" t="str">
            <v>370431</v>
          </cell>
          <cell r="D384">
            <v>37084</v>
          </cell>
        </row>
        <row r="385">
          <cell r="C385" t="str">
            <v>370432</v>
          </cell>
          <cell r="D385">
            <v>37085</v>
          </cell>
        </row>
        <row r="386">
          <cell r="C386" t="str">
            <v>370433</v>
          </cell>
          <cell r="D386">
            <v>37088</v>
          </cell>
        </row>
        <row r="387">
          <cell r="C387" t="str">
            <v>370434</v>
          </cell>
          <cell r="D387">
            <v>37089</v>
          </cell>
        </row>
        <row r="388">
          <cell r="C388" t="str">
            <v>370435</v>
          </cell>
          <cell r="D388">
            <v>37090</v>
          </cell>
        </row>
        <row r="389">
          <cell r="C389" t="str">
            <v>370436</v>
          </cell>
          <cell r="D389">
            <v>37091</v>
          </cell>
        </row>
        <row r="390">
          <cell r="C390" t="str">
            <v>370437</v>
          </cell>
          <cell r="D390">
            <v>37092</v>
          </cell>
        </row>
        <row r="391">
          <cell r="C391" t="str">
            <v>370438</v>
          </cell>
          <cell r="D391">
            <v>37095</v>
          </cell>
        </row>
        <row r="392">
          <cell r="C392" t="str">
            <v>370439</v>
          </cell>
          <cell r="D392">
            <v>37082</v>
          </cell>
        </row>
        <row r="393">
          <cell r="C393" t="str">
            <v>370730</v>
          </cell>
          <cell r="D393">
            <v>37116</v>
          </cell>
        </row>
        <row r="394">
          <cell r="C394" t="str">
            <v>370731</v>
          </cell>
          <cell r="D394">
            <v>37117</v>
          </cell>
        </row>
        <row r="395">
          <cell r="C395" t="str">
            <v>370732</v>
          </cell>
          <cell r="D395">
            <v>37118</v>
          </cell>
        </row>
        <row r="396">
          <cell r="C396" t="str">
            <v>370733</v>
          </cell>
          <cell r="D396">
            <v>37119</v>
          </cell>
        </row>
        <row r="397">
          <cell r="C397" t="str">
            <v>370734</v>
          </cell>
          <cell r="D397">
            <v>37120</v>
          </cell>
        </row>
        <row r="398">
          <cell r="C398" t="str">
            <v>370735</v>
          </cell>
          <cell r="D398">
            <v>37123</v>
          </cell>
        </row>
        <row r="399">
          <cell r="C399" t="str">
            <v>370736</v>
          </cell>
          <cell r="D399">
            <v>37124</v>
          </cell>
        </row>
        <row r="400">
          <cell r="C400" t="str">
            <v>370737</v>
          </cell>
          <cell r="D400">
            <v>37125</v>
          </cell>
        </row>
        <row r="401">
          <cell r="C401" t="str">
            <v>370738</v>
          </cell>
          <cell r="D401">
            <v>37112</v>
          </cell>
        </row>
        <row r="402">
          <cell r="C402" t="str">
            <v>370739</v>
          </cell>
          <cell r="D402">
            <v>37113</v>
          </cell>
        </row>
        <row r="403">
          <cell r="C403" t="str">
            <v>371040</v>
          </cell>
          <cell r="D403">
            <v>37148</v>
          </cell>
        </row>
        <row r="404">
          <cell r="C404" t="str">
            <v>371041</v>
          </cell>
          <cell r="D404">
            <v>37151</v>
          </cell>
        </row>
        <row r="405">
          <cell r="C405" t="str">
            <v>371042</v>
          </cell>
          <cell r="D405">
            <v>37152</v>
          </cell>
        </row>
        <row r="406">
          <cell r="C406" t="str">
            <v>371043</v>
          </cell>
          <cell r="D406">
            <v>37153</v>
          </cell>
        </row>
        <row r="407">
          <cell r="C407" t="str">
            <v>371044</v>
          </cell>
          <cell r="D407">
            <v>37154</v>
          </cell>
        </row>
        <row r="408">
          <cell r="C408" t="str">
            <v>371045</v>
          </cell>
          <cell r="D408">
            <v>37155</v>
          </cell>
        </row>
        <row r="409">
          <cell r="C409" t="str">
            <v>371046</v>
          </cell>
          <cell r="D409">
            <v>37158</v>
          </cell>
        </row>
        <row r="410">
          <cell r="C410" t="str">
            <v>371047</v>
          </cell>
          <cell r="D410">
            <v>37145</v>
          </cell>
        </row>
        <row r="411">
          <cell r="C411" t="str">
            <v>371048</v>
          </cell>
          <cell r="D411">
            <v>37146</v>
          </cell>
        </row>
        <row r="412">
          <cell r="C412" t="str">
            <v>371049</v>
          </cell>
          <cell r="D412">
            <v>37147</v>
          </cell>
        </row>
        <row r="413">
          <cell r="C413" t="str">
            <v>371350</v>
          </cell>
          <cell r="D413">
            <v>37180</v>
          </cell>
        </row>
        <row r="414">
          <cell r="C414" t="str">
            <v>371351</v>
          </cell>
          <cell r="D414">
            <v>37181</v>
          </cell>
        </row>
        <row r="415">
          <cell r="C415" t="str">
            <v>371352</v>
          </cell>
          <cell r="D415">
            <v>37182</v>
          </cell>
        </row>
        <row r="416">
          <cell r="C416" t="str">
            <v>371353</v>
          </cell>
          <cell r="D416">
            <v>37183</v>
          </cell>
        </row>
        <row r="417">
          <cell r="C417" t="str">
            <v>371354</v>
          </cell>
          <cell r="D417">
            <v>37186</v>
          </cell>
        </row>
        <row r="418">
          <cell r="C418" t="str">
            <v>371355</v>
          </cell>
          <cell r="D418">
            <v>37187</v>
          </cell>
        </row>
        <row r="419">
          <cell r="C419" t="str">
            <v>371356</v>
          </cell>
          <cell r="D419">
            <v>37174</v>
          </cell>
        </row>
        <row r="420">
          <cell r="C420" t="str">
            <v>371357</v>
          </cell>
          <cell r="D420">
            <v>37175</v>
          </cell>
        </row>
        <row r="421">
          <cell r="C421" t="str">
            <v>371358</v>
          </cell>
          <cell r="D421">
            <v>37176</v>
          </cell>
        </row>
        <row r="422">
          <cell r="C422" t="str">
            <v>371359</v>
          </cell>
          <cell r="D422">
            <v>37179</v>
          </cell>
        </row>
        <row r="423">
          <cell r="C423" t="str">
            <v>371650</v>
          </cell>
          <cell r="D423">
            <v>37214</v>
          </cell>
        </row>
        <row r="424">
          <cell r="C424" t="str">
            <v>371651</v>
          </cell>
          <cell r="D424">
            <v>37215</v>
          </cell>
        </row>
        <row r="425">
          <cell r="C425" t="str">
            <v>371652</v>
          </cell>
          <cell r="D425">
            <v>37216</v>
          </cell>
        </row>
        <row r="426">
          <cell r="C426" t="str">
            <v>371653</v>
          </cell>
          <cell r="D426">
            <v>37217</v>
          </cell>
        </row>
        <row r="427">
          <cell r="C427" t="str">
            <v>371654</v>
          </cell>
          <cell r="D427">
            <v>37218</v>
          </cell>
        </row>
        <row r="428">
          <cell r="C428" t="str">
            <v>371655</v>
          </cell>
          <cell r="D428">
            <v>37207</v>
          </cell>
        </row>
        <row r="429">
          <cell r="C429" t="str">
            <v>371656</v>
          </cell>
          <cell r="D429">
            <v>37208</v>
          </cell>
        </row>
        <row r="430">
          <cell r="C430" t="str">
            <v>371657</v>
          </cell>
          <cell r="D430">
            <v>37209</v>
          </cell>
        </row>
        <row r="431">
          <cell r="C431" t="str">
            <v>371658</v>
          </cell>
          <cell r="D431">
            <v>37210</v>
          </cell>
        </row>
        <row r="432">
          <cell r="C432" t="str">
            <v>371659</v>
          </cell>
          <cell r="D432">
            <v>37211</v>
          </cell>
        </row>
        <row r="433">
          <cell r="C433" t="str">
            <v>371960</v>
          </cell>
          <cell r="D433">
            <v>37244</v>
          </cell>
        </row>
        <row r="434">
          <cell r="C434" t="str">
            <v>371961</v>
          </cell>
          <cell r="D434">
            <v>37245</v>
          </cell>
        </row>
        <row r="435">
          <cell r="C435" t="str">
            <v>371962</v>
          </cell>
          <cell r="D435">
            <v>37246</v>
          </cell>
        </row>
        <row r="436">
          <cell r="C436" t="str">
            <v>371963</v>
          </cell>
          <cell r="D436">
            <v>37249</v>
          </cell>
        </row>
        <row r="437">
          <cell r="C437" t="str">
            <v>371964</v>
          </cell>
          <cell r="D437">
            <v>37236</v>
          </cell>
        </row>
        <row r="438">
          <cell r="C438" t="str">
            <v>371965</v>
          </cell>
          <cell r="D438">
            <v>37237</v>
          </cell>
        </row>
        <row r="439">
          <cell r="C439" t="str">
            <v>371966</v>
          </cell>
          <cell r="D439">
            <v>37238</v>
          </cell>
        </row>
        <row r="440">
          <cell r="C440" t="str">
            <v>371967</v>
          </cell>
          <cell r="D440">
            <v>37239</v>
          </cell>
        </row>
        <row r="441">
          <cell r="C441" t="str">
            <v>371968</v>
          </cell>
          <cell r="D441">
            <v>37242</v>
          </cell>
        </row>
        <row r="442">
          <cell r="C442" t="str">
            <v>371969</v>
          </cell>
          <cell r="D442">
            <v>37243</v>
          </cell>
        </row>
        <row r="443">
          <cell r="C443" t="str">
            <v>372260</v>
          </cell>
          <cell r="D443">
            <v>37277</v>
          </cell>
        </row>
        <row r="444">
          <cell r="C444" t="str">
            <v>372261</v>
          </cell>
          <cell r="D444">
            <v>37278</v>
          </cell>
        </row>
        <row r="445">
          <cell r="C445" t="str">
            <v>372262</v>
          </cell>
          <cell r="D445">
            <v>37279</v>
          </cell>
        </row>
        <row r="446">
          <cell r="C446" t="str">
            <v>372263</v>
          </cell>
          <cell r="D446">
            <v>37266</v>
          </cell>
        </row>
        <row r="447">
          <cell r="C447" t="str">
            <v>372264</v>
          </cell>
          <cell r="D447">
            <v>37267</v>
          </cell>
        </row>
        <row r="448">
          <cell r="C448" t="str">
            <v>372265</v>
          </cell>
          <cell r="D448">
            <v>37270</v>
          </cell>
        </row>
        <row r="449">
          <cell r="C449" t="str">
            <v>372266</v>
          </cell>
          <cell r="D449">
            <v>37271</v>
          </cell>
        </row>
        <row r="450">
          <cell r="C450" t="str">
            <v>372267</v>
          </cell>
          <cell r="D450">
            <v>37272</v>
          </cell>
        </row>
        <row r="451">
          <cell r="C451" t="str">
            <v>372268</v>
          </cell>
          <cell r="D451">
            <v>37273</v>
          </cell>
        </row>
        <row r="452">
          <cell r="C452" t="str">
            <v>372269</v>
          </cell>
          <cell r="D452">
            <v>37274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ENTROS DE COSTOS"/>
      <sheetName val="UEN"/>
      <sheetName val="PROYECTOS"/>
      <sheetName val="Hoja1"/>
      <sheetName val="PROVISION"/>
    </sheetNames>
    <sheetDataSet>
      <sheetData sheetId="0"/>
      <sheetData sheetId="1" refreshError="1">
        <row r="2">
          <cell r="A2">
            <v>100</v>
          </cell>
        </row>
        <row r="3">
          <cell r="A3">
            <v>101</v>
          </cell>
        </row>
        <row r="4">
          <cell r="A4">
            <v>200</v>
          </cell>
        </row>
        <row r="5">
          <cell r="A5">
            <v>300</v>
          </cell>
        </row>
        <row r="6">
          <cell r="A6">
            <v>310</v>
          </cell>
        </row>
        <row r="7">
          <cell r="A7">
            <v>320</v>
          </cell>
        </row>
        <row r="8">
          <cell r="A8">
            <v>330</v>
          </cell>
        </row>
        <row r="9">
          <cell r="A9">
            <v>400</v>
          </cell>
        </row>
        <row r="10">
          <cell r="A10">
            <v>500</v>
          </cell>
        </row>
        <row r="11">
          <cell r="A11">
            <v>520</v>
          </cell>
        </row>
        <row r="12">
          <cell r="A12">
            <v>521</v>
          </cell>
        </row>
        <row r="13">
          <cell r="A13">
            <v>530</v>
          </cell>
        </row>
        <row r="14">
          <cell r="A14">
            <v>540</v>
          </cell>
        </row>
        <row r="15">
          <cell r="A15">
            <v>541</v>
          </cell>
        </row>
        <row r="16">
          <cell r="A16">
            <v>600</v>
          </cell>
        </row>
        <row r="17">
          <cell r="A17">
            <v>610</v>
          </cell>
        </row>
        <row r="18">
          <cell r="A18">
            <v>620</v>
          </cell>
        </row>
        <row r="19">
          <cell r="A19">
            <v>630</v>
          </cell>
        </row>
        <row r="20">
          <cell r="A20">
            <v>700</v>
          </cell>
        </row>
        <row r="21">
          <cell r="A21">
            <v>710</v>
          </cell>
        </row>
        <row r="22">
          <cell r="A22">
            <v>711</v>
          </cell>
        </row>
        <row r="23">
          <cell r="A23">
            <v>720</v>
          </cell>
        </row>
        <row r="24">
          <cell r="A24">
            <v>730</v>
          </cell>
        </row>
        <row r="25">
          <cell r="A25">
            <v>800</v>
          </cell>
        </row>
        <row r="26">
          <cell r="A26">
            <v>900</v>
          </cell>
        </row>
        <row r="27">
          <cell r="A27">
            <v>1000</v>
          </cell>
        </row>
        <row r="28">
          <cell r="A28">
            <v>1010</v>
          </cell>
        </row>
        <row r="29">
          <cell r="A29">
            <v>1011</v>
          </cell>
        </row>
        <row r="30">
          <cell r="A30">
            <v>1012</v>
          </cell>
        </row>
        <row r="31">
          <cell r="A31">
            <v>1020</v>
          </cell>
        </row>
        <row r="32">
          <cell r="A32">
            <v>1100</v>
          </cell>
        </row>
        <row r="33">
          <cell r="A33">
            <v>1110</v>
          </cell>
        </row>
        <row r="34">
          <cell r="A34">
            <v>1120</v>
          </cell>
        </row>
        <row r="35">
          <cell r="A35">
            <v>1130</v>
          </cell>
        </row>
        <row r="36">
          <cell r="A36">
            <v>1140</v>
          </cell>
        </row>
        <row r="37">
          <cell r="A37">
            <v>1150</v>
          </cell>
        </row>
        <row r="38">
          <cell r="A38">
            <v>1200</v>
          </cell>
        </row>
        <row r="39">
          <cell r="A39">
            <v>1210</v>
          </cell>
        </row>
        <row r="40">
          <cell r="A40">
            <v>1211</v>
          </cell>
        </row>
        <row r="41">
          <cell r="A41">
            <v>1212</v>
          </cell>
        </row>
        <row r="42">
          <cell r="A42">
            <v>1213</v>
          </cell>
        </row>
        <row r="43">
          <cell r="A43">
            <v>1220</v>
          </cell>
        </row>
        <row r="44">
          <cell r="A44">
            <v>1221</v>
          </cell>
        </row>
        <row r="45">
          <cell r="A45">
            <v>1222</v>
          </cell>
        </row>
        <row r="46">
          <cell r="A46">
            <v>1230</v>
          </cell>
        </row>
        <row r="47">
          <cell r="A47">
            <v>1240</v>
          </cell>
        </row>
        <row r="48">
          <cell r="A48">
            <v>1250</v>
          </cell>
        </row>
        <row r="49">
          <cell r="A49">
            <v>1300</v>
          </cell>
        </row>
        <row r="50">
          <cell r="A50">
            <v>1310</v>
          </cell>
        </row>
        <row r="51">
          <cell r="A51">
            <v>1320</v>
          </cell>
        </row>
        <row r="52">
          <cell r="A52">
            <v>1330</v>
          </cell>
        </row>
        <row r="53">
          <cell r="A53">
            <v>1400</v>
          </cell>
        </row>
        <row r="54">
          <cell r="A54">
            <v>1410</v>
          </cell>
        </row>
        <row r="55">
          <cell r="A55">
            <v>1420</v>
          </cell>
        </row>
        <row r="56">
          <cell r="A56">
            <v>1500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 BCRIA 2014"/>
      <sheetName val="ESTADO CARTERA POR VCMTOS"/>
      <sheetName val="1330"/>
      <sheetName val="prueba ant"/>
      <sheetName val="PPE"/>
      <sheetName val="PASIVOS"/>
      <sheetName val="CONSORCIOS"/>
      <sheetName val="BCE COMP"/>
    </sheetNames>
    <sheetDataSet>
      <sheetData sheetId="0" refreshError="1"/>
      <sheetData sheetId="1" refreshError="1"/>
      <sheetData sheetId="2" refreshError="1"/>
      <sheetData sheetId="3">
        <row r="16">
          <cell r="A16">
            <v>800216499</v>
          </cell>
          <cell r="C16" t="str">
            <v xml:space="preserve">AGOFER SA              </v>
          </cell>
          <cell r="D16" t="str">
            <v xml:space="preserve">   </v>
          </cell>
          <cell r="E16">
            <v>0</v>
          </cell>
          <cell r="F16">
            <v>529540</v>
          </cell>
          <cell r="G16">
            <v>529540</v>
          </cell>
          <cell r="H16">
            <v>0</v>
          </cell>
        </row>
        <row r="17">
          <cell r="A17">
            <v>900553479</v>
          </cell>
          <cell r="C17" t="str">
            <v xml:space="preserve">AGREGADOS LYP SAS      </v>
          </cell>
          <cell r="D17" t="str">
            <v xml:space="preserve">   </v>
          </cell>
          <cell r="E17">
            <v>0</v>
          </cell>
          <cell r="F17">
            <v>5000000</v>
          </cell>
          <cell r="G17">
            <v>5000000</v>
          </cell>
          <cell r="H17">
            <v>0</v>
          </cell>
        </row>
        <row r="18">
          <cell r="A18">
            <v>900417992</v>
          </cell>
          <cell r="C18" t="str">
            <v>AGREGADOS Y CONCRETOS D</v>
          </cell>
          <cell r="D18" t="str">
            <v xml:space="preserve">   </v>
          </cell>
          <cell r="E18">
            <v>0</v>
          </cell>
          <cell r="F18">
            <v>20000000</v>
          </cell>
          <cell r="G18">
            <v>20000000</v>
          </cell>
          <cell r="H18">
            <v>0</v>
          </cell>
        </row>
        <row r="19">
          <cell r="A19">
            <v>76290054</v>
          </cell>
          <cell r="C19" t="str">
            <v>ALARCON MUNOZ MIGUEL AN</v>
          </cell>
          <cell r="D19" t="str">
            <v xml:space="preserve">   </v>
          </cell>
          <cell r="E19">
            <v>0</v>
          </cell>
          <cell r="F19">
            <v>1750000</v>
          </cell>
          <cell r="G19">
            <v>1750000</v>
          </cell>
          <cell r="H19">
            <v>0</v>
          </cell>
        </row>
        <row r="20">
          <cell r="A20">
            <v>900722911</v>
          </cell>
          <cell r="C20" t="str">
            <v>ALQUIEQUIPOS Y EXCAVACI</v>
          </cell>
          <cell r="D20" t="str">
            <v xml:space="preserve">   </v>
          </cell>
          <cell r="E20">
            <v>0</v>
          </cell>
          <cell r="F20">
            <v>5000000</v>
          </cell>
          <cell r="G20">
            <v>5000000</v>
          </cell>
          <cell r="H20">
            <v>0</v>
          </cell>
        </row>
        <row r="21">
          <cell r="A21">
            <v>800155339</v>
          </cell>
          <cell r="C21" t="str">
            <v xml:space="preserve">AMORTITECA DEL VALLE   </v>
          </cell>
          <cell r="D21" t="str">
            <v xml:space="preserve">   </v>
          </cell>
          <cell r="E21">
            <v>0</v>
          </cell>
          <cell r="F21">
            <v>80001</v>
          </cell>
          <cell r="G21">
            <v>80001</v>
          </cell>
          <cell r="H21">
            <v>0</v>
          </cell>
        </row>
        <row r="22">
          <cell r="A22">
            <v>9737737</v>
          </cell>
          <cell r="C22" t="str">
            <v>ARIAS GOMEZ DIEGO ALEXA</v>
          </cell>
          <cell r="D22" t="str">
            <v xml:space="preserve">   </v>
          </cell>
          <cell r="E22">
            <v>0</v>
          </cell>
          <cell r="F22">
            <v>141000</v>
          </cell>
          <cell r="G22">
            <v>141000</v>
          </cell>
          <cell r="H22">
            <v>0</v>
          </cell>
        </row>
        <row r="23">
          <cell r="A23">
            <v>860524654</v>
          </cell>
          <cell r="C23" t="str">
            <v>ASEGURADORA SOLIDARIA D</v>
          </cell>
          <cell r="D23" t="str">
            <v xml:space="preserve">   </v>
          </cell>
          <cell r="E23">
            <v>395412</v>
          </cell>
          <cell r="F23">
            <v>0</v>
          </cell>
          <cell r="G23">
            <v>395412</v>
          </cell>
          <cell r="H23">
            <v>0</v>
          </cell>
        </row>
        <row r="24">
          <cell r="A24">
            <v>900421731</v>
          </cell>
          <cell r="C24" t="str">
            <v xml:space="preserve">BATERIAS SANTOS SAS    </v>
          </cell>
          <cell r="D24" t="str">
            <v xml:space="preserve">   </v>
          </cell>
          <cell r="E24">
            <v>0</v>
          </cell>
          <cell r="F24">
            <v>1064624</v>
          </cell>
          <cell r="G24">
            <v>1064624</v>
          </cell>
          <cell r="H24">
            <v>0</v>
          </cell>
        </row>
        <row r="25">
          <cell r="A25">
            <v>16280979</v>
          </cell>
          <cell r="C25" t="str">
            <v>CAICEDO CLAROS LUIS CAR</v>
          </cell>
          <cell r="D25" t="str">
            <v xml:space="preserve">   </v>
          </cell>
          <cell r="E25">
            <v>0</v>
          </cell>
          <cell r="F25">
            <v>524000</v>
          </cell>
          <cell r="G25">
            <v>524000</v>
          </cell>
          <cell r="H25">
            <v>0</v>
          </cell>
        </row>
        <row r="26">
          <cell r="A26">
            <v>12199368</v>
          </cell>
          <cell r="C26" t="str">
            <v>CALDERON ROJAS FRANCY O</v>
          </cell>
          <cell r="D26" t="str">
            <v xml:space="preserve">   </v>
          </cell>
          <cell r="E26">
            <v>0</v>
          </cell>
          <cell r="F26">
            <v>600000</v>
          </cell>
          <cell r="G26">
            <v>600000</v>
          </cell>
          <cell r="H26">
            <v>0</v>
          </cell>
        </row>
        <row r="27">
          <cell r="A27">
            <v>23454238</v>
          </cell>
          <cell r="C27" t="str">
            <v xml:space="preserve">CAMACHO TELLEZ MARLENY </v>
          </cell>
          <cell r="D27" t="str">
            <v xml:space="preserve">   </v>
          </cell>
          <cell r="E27">
            <v>0</v>
          </cell>
          <cell r="F27">
            <v>1200117</v>
          </cell>
          <cell r="G27">
            <v>1200117</v>
          </cell>
          <cell r="H27">
            <v>0</v>
          </cell>
        </row>
        <row r="28">
          <cell r="A28">
            <v>14882710</v>
          </cell>
          <cell r="C28" t="str">
            <v>CANAVAL YEPES JOSE EDIN</v>
          </cell>
          <cell r="D28" t="str">
            <v xml:space="preserve">   </v>
          </cell>
          <cell r="E28">
            <v>0</v>
          </cell>
          <cell r="F28">
            <v>50000</v>
          </cell>
          <cell r="G28">
            <v>50000</v>
          </cell>
          <cell r="H28">
            <v>0</v>
          </cell>
        </row>
        <row r="29">
          <cell r="A29">
            <v>805015792</v>
          </cell>
          <cell r="C29" t="str">
            <v>CANAVERALEJO  TYRES SAS</v>
          </cell>
          <cell r="D29" t="str">
            <v xml:space="preserve">   </v>
          </cell>
          <cell r="E29">
            <v>0</v>
          </cell>
          <cell r="F29">
            <v>812000</v>
          </cell>
          <cell r="G29">
            <v>812000</v>
          </cell>
          <cell r="H29">
            <v>0</v>
          </cell>
        </row>
        <row r="30">
          <cell r="A30">
            <v>31212824</v>
          </cell>
          <cell r="C30" t="str">
            <v xml:space="preserve">CARDONA JIMENEZ NOELIA </v>
          </cell>
          <cell r="D30" t="str">
            <v xml:space="preserve">   </v>
          </cell>
          <cell r="E30">
            <v>0</v>
          </cell>
          <cell r="F30">
            <v>111600</v>
          </cell>
          <cell r="G30">
            <v>111600</v>
          </cell>
          <cell r="H30">
            <v>0</v>
          </cell>
        </row>
        <row r="31">
          <cell r="A31">
            <v>24478927</v>
          </cell>
          <cell r="C31" t="str">
            <v xml:space="preserve">CARRIAZO DE TAPIA AYDA </v>
          </cell>
          <cell r="D31" t="str">
            <v xml:space="preserve">   </v>
          </cell>
          <cell r="E31">
            <v>0</v>
          </cell>
          <cell r="F31">
            <v>75247555</v>
          </cell>
          <cell r="G31">
            <v>75247555</v>
          </cell>
          <cell r="H31">
            <v>0</v>
          </cell>
        </row>
        <row r="32">
          <cell r="A32">
            <v>76312099</v>
          </cell>
          <cell r="C32" t="str">
            <v>CASTANO HERNANDEZ RUBEN</v>
          </cell>
          <cell r="D32" t="str">
            <v xml:space="preserve">   </v>
          </cell>
          <cell r="E32">
            <v>0</v>
          </cell>
          <cell r="F32">
            <v>1412082</v>
          </cell>
          <cell r="G32">
            <v>1412082</v>
          </cell>
          <cell r="H32">
            <v>0</v>
          </cell>
        </row>
        <row r="33">
          <cell r="A33">
            <v>24217486</v>
          </cell>
          <cell r="C33" t="str">
            <v>CASTRO RICO BLANCA LIGI</v>
          </cell>
          <cell r="D33" t="str">
            <v xml:space="preserve">   </v>
          </cell>
          <cell r="E33">
            <v>0</v>
          </cell>
          <cell r="F33">
            <v>12028500</v>
          </cell>
          <cell r="G33">
            <v>12028500</v>
          </cell>
          <cell r="H33">
            <v>0</v>
          </cell>
        </row>
        <row r="34">
          <cell r="A34">
            <v>900580784</v>
          </cell>
          <cell r="C34" t="str">
            <v xml:space="preserve">CDR EL MUELLE SAS      </v>
          </cell>
          <cell r="D34" t="str">
            <v xml:space="preserve">   </v>
          </cell>
          <cell r="E34">
            <v>0</v>
          </cell>
          <cell r="F34">
            <v>1098001</v>
          </cell>
          <cell r="G34">
            <v>1098001</v>
          </cell>
          <cell r="H34">
            <v>0</v>
          </cell>
        </row>
        <row r="35">
          <cell r="A35">
            <v>890100251</v>
          </cell>
          <cell r="C35" t="str">
            <v xml:space="preserve">CEMENTOS ARGOS S  A    </v>
          </cell>
          <cell r="D35" t="str">
            <v xml:space="preserve">   </v>
          </cell>
          <cell r="E35">
            <v>0</v>
          </cell>
          <cell r="F35">
            <v>9418845</v>
          </cell>
          <cell r="G35">
            <v>9418845</v>
          </cell>
          <cell r="H35">
            <v>0</v>
          </cell>
        </row>
        <row r="36">
          <cell r="A36">
            <v>900281182</v>
          </cell>
          <cell r="C36" t="str">
            <v xml:space="preserve">COMERCIAL GOMEZ S A S  </v>
          </cell>
          <cell r="D36" t="str">
            <v xml:space="preserve">   </v>
          </cell>
          <cell r="E36">
            <v>0</v>
          </cell>
          <cell r="F36">
            <v>143535</v>
          </cell>
          <cell r="G36">
            <v>143535</v>
          </cell>
          <cell r="H36">
            <v>0</v>
          </cell>
        </row>
        <row r="37">
          <cell r="A37">
            <v>890903024</v>
          </cell>
          <cell r="C37" t="str">
            <v>COMERCIAL INTERNACIONAL</v>
          </cell>
          <cell r="D37" t="str">
            <v xml:space="preserve">   </v>
          </cell>
          <cell r="E37">
            <v>0</v>
          </cell>
          <cell r="F37">
            <v>1651974</v>
          </cell>
          <cell r="G37">
            <v>1651974</v>
          </cell>
          <cell r="H37">
            <v>0</v>
          </cell>
        </row>
        <row r="38">
          <cell r="A38">
            <v>900000639</v>
          </cell>
          <cell r="C38" t="str">
            <v>CONDOMINIO PIEDRAGRANDE</v>
          </cell>
          <cell r="D38" t="str">
            <v xml:space="preserve">   </v>
          </cell>
          <cell r="E38">
            <v>696000</v>
          </cell>
          <cell r="F38">
            <v>696000</v>
          </cell>
          <cell r="G38">
            <v>1392000</v>
          </cell>
          <cell r="H38">
            <v>0</v>
          </cell>
        </row>
        <row r="39">
          <cell r="A39">
            <v>900000314</v>
          </cell>
          <cell r="C39" t="str">
            <v>CONJUNTO RESIDENCIAL LA</v>
          </cell>
          <cell r="D39" t="str">
            <v xml:space="preserve">   </v>
          </cell>
          <cell r="E39">
            <v>0</v>
          </cell>
          <cell r="F39">
            <v>1000000</v>
          </cell>
          <cell r="G39">
            <v>1000000</v>
          </cell>
          <cell r="H39">
            <v>0</v>
          </cell>
        </row>
        <row r="40">
          <cell r="A40">
            <v>805030323</v>
          </cell>
          <cell r="C40" t="str">
            <v>CONSORCIO VIAL DEL VALL</v>
          </cell>
          <cell r="D40" t="str">
            <v xml:space="preserve">   </v>
          </cell>
          <cell r="E40">
            <v>265700000</v>
          </cell>
          <cell r="F40">
            <v>0</v>
          </cell>
          <cell r="G40">
            <v>0</v>
          </cell>
          <cell r="H40">
            <v>265700000</v>
          </cell>
        </row>
        <row r="41">
          <cell r="A41">
            <v>900563015</v>
          </cell>
          <cell r="C41" t="str">
            <v>CONSTRUCCIONES MODULARE</v>
          </cell>
          <cell r="D41" t="str">
            <v xml:space="preserve">   </v>
          </cell>
          <cell r="E41">
            <v>0</v>
          </cell>
          <cell r="F41">
            <v>513000</v>
          </cell>
          <cell r="G41">
            <v>513000</v>
          </cell>
          <cell r="H41">
            <v>0</v>
          </cell>
        </row>
        <row r="42">
          <cell r="A42">
            <v>800014216</v>
          </cell>
          <cell r="C42" t="str">
            <v xml:space="preserve">CONSTRUCCIONES PAR SAS </v>
          </cell>
          <cell r="D42" t="str">
            <v xml:space="preserve">   </v>
          </cell>
          <cell r="E42">
            <v>0</v>
          </cell>
          <cell r="F42">
            <v>1621685</v>
          </cell>
          <cell r="G42">
            <v>685155</v>
          </cell>
          <cell r="H42">
            <v>936530</v>
          </cell>
        </row>
        <row r="43">
          <cell r="A43">
            <v>817007557</v>
          </cell>
          <cell r="C43" t="str">
            <v>CONSTRUCCIONES Y EXPLOT</v>
          </cell>
          <cell r="D43" t="str">
            <v xml:space="preserve">   </v>
          </cell>
          <cell r="E43">
            <v>6500000</v>
          </cell>
          <cell r="F43">
            <v>82500000</v>
          </cell>
          <cell r="G43">
            <v>84733830</v>
          </cell>
          <cell r="H43">
            <v>4266170</v>
          </cell>
        </row>
        <row r="44">
          <cell r="A44">
            <v>900492355</v>
          </cell>
          <cell r="C44" t="str">
            <v>CONSULTORIA Y CONSTRUCC</v>
          </cell>
          <cell r="D44" t="str">
            <v xml:space="preserve">   </v>
          </cell>
          <cell r="E44">
            <v>0</v>
          </cell>
          <cell r="F44">
            <v>601900</v>
          </cell>
          <cell r="G44">
            <v>601900</v>
          </cell>
          <cell r="H44">
            <v>0</v>
          </cell>
        </row>
        <row r="45">
          <cell r="A45">
            <v>816007121</v>
          </cell>
          <cell r="C45" t="str">
            <v>CONVIALES CONSTRUCCIONE</v>
          </cell>
          <cell r="D45" t="str">
            <v xml:space="preserve">   </v>
          </cell>
          <cell r="E45">
            <v>0</v>
          </cell>
          <cell r="F45">
            <v>136269000</v>
          </cell>
          <cell r="G45">
            <v>81216000</v>
          </cell>
          <cell r="H45">
            <v>55053000</v>
          </cell>
        </row>
        <row r="46">
          <cell r="A46">
            <v>830018004</v>
          </cell>
          <cell r="C46" t="str">
            <v xml:space="preserve">CORRECOL SA            </v>
          </cell>
          <cell r="D46" t="str">
            <v xml:space="preserve">   </v>
          </cell>
          <cell r="E46">
            <v>0</v>
          </cell>
          <cell r="F46">
            <v>7098317</v>
          </cell>
          <cell r="G46">
            <v>7098317</v>
          </cell>
          <cell r="H46">
            <v>0</v>
          </cell>
        </row>
        <row r="47">
          <cell r="A47">
            <v>830063800</v>
          </cell>
          <cell r="C47" t="str">
            <v xml:space="preserve">COVAL COMERCIAL SA     </v>
          </cell>
          <cell r="D47" t="str">
            <v xml:space="preserve">   </v>
          </cell>
          <cell r="E47">
            <v>0</v>
          </cell>
          <cell r="F47">
            <v>519680</v>
          </cell>
          <cell r="G47">
            <v>519680</v>
          </cell>
          <cell r="H47">
            <v>0</v>
          </cell>
        </row>
        <row r="48">
          <cell r="A48">
            <v>351578</v>
          </cell>
          <cell r="C48" t="str">
            <v>CRUZ SANGUINO HECTOR AL</v>
          </cell>
          <cell r="D48" t="str">
            <v xml:space="preserve">   </v>
          </cell>
          <cell r="E48">
            <v>0</v>
          </cell>
          <cell r="F48">
            <v>8306094</v>
          </cell>
          <cell r="G48">
            <v>8306094</v>
          </cell>
          <cell r="H48">
            <v>0</v>
          </cell>
        </row>
        <row r="49">
          <cell r="A49">
            <v>76310668</v>
          </cell>
          <cell r="C49" t="str">
            <v>CUARTAS ESPINOSA JHON J</v>
          </cell>
          <cell r="D49" t="str">
            <v xml:space="preserve">   </v>
          </cell>
          <cell r="E49">
            <v>0</v>
          </cell>
          <cell r="F49">
            <v>584000</v>
          </cell>
          <cell r="G49">
            <v>584000</v>
          </cell>
          <cell r="H49">
            <v>0</v>
          </cell>
        </row>
        <row r="50">
          <cell r="A50">
            <v>900297803</v>
          </cell>
          <cell r="C50" t="str">
            <v xml:space="preserve">DATA DIGITAL SAS       </v>
          </cell>
          <cell r="D50" t="str">
            <v xml:space="preserve">   </v>
          </cell>
          <cell r="E50">
            <v>0</v>
          </cell>
          <cell r="F50">
            <v>864600</v>
          </cell>
          <cell r="G50">
            <v>864600</v>
          </cell>
          <cell r="H50">
            <v>0</v>
          </cell>
        </row>
        <row r="51">
          <cell r="A51">
            <v>900327290</v>
          </cell>
          <cell r="C51" t="str">
            <v xml:space="preserve">DERCO COLOMBIA SAS     </v>
          </cell>
          <cell r="D51" t="str">
            <v xml:space="preserve">   </v>
          </cell>
          <cell r="E51">
            <v>0</v>
          </cell>
          <cell r="F51">
            <v>65068706</v>
          </cell>
          <cell r="G51">
            <v>64841667</v>
          </cell>
          <cell r="H51">
            <v>227039</v>
          </cell>
        </row>
        <row r="52">
          <cell r="A52">
            <v>7529003</v>
          </cell>
          <cell r="C52" t="str">
            <v xml:space="preserve">DUQUE DAZA LEONEL      </v>
          </cell>
          <cell r="D52" t="str">
            <v xml:space="preserve">   </v>
          </cell>
          <cell r="E52">
            <v>0</v>
          </cell>
          <cell r="F52">
            <v>400000</v>
          </cell>
          <cell r="G52">
            <v>400000</v>
          </cell>
          <cell r="H52">
            <v>0</v>
          </cell>
        </row>
        <row r="53">
          <cell r="A53">
            <v>23474699</v>
          </cell>
          <cell r="C53" t="str">
            <v>ESPITIA LOPEZ GLORIA EL</v>
          </cell>
          <cell r="D53" t="str">
            <v xml:space="preserve">   </v>
          </cell>
          <cell r="E53">
            <v>0</v>
          </cell>
          <cell r="F53">
            <v>800000</v>
          </cell>
          <cell r="G53">
            <v>800000</v>
          </cell>
          <cell r="H53">
            <v>0</v>
          </cell>
        </row>
        <row r="54">
          <cell r="A54">
            <v>900216067</v>
          </cell>
          <cell r="C54" t="str">
            <v>FERRETERIA QUINDICONSTR</v>
          </cell>
          <cell r="D54" t="str">
            <v xml:space="preserve">   </v>
          </cell>
          <cell r="E54">
            <v>0</v>
          </cell>
          <cell r="F54">
            <v>2359226</v>
          </cell>
          <cell r="G54">
            <v>2359226</v>
          </cell>
          <cell r="H54">
            <v>0</v>
          </cell>
        </row>
        <row r="55">
          <cell r="A55">
            <v>900262123</v>
          </cell>
          <cell r="C55" t="str">
            <v>FERRETERIA SU PROVEEDOR</v>
          </cell>
          <cell r="D55" t="str">
            <v xml:space="preserve">   </v>
          </cell>
          <cell r="E55">
            <v>0</v>
          </cell>
          <cell r="F55">
            <v>1031242</v>
          </cell>
          <cell r="G55">
            <v>907251</v>
          </cell>
          <cell r="H55">
            <v>123991</v>
          </cell>
        </row>
        <row r="56">
          <cell r="A56">
            <v>900410795</v>
          </cell>
          <cell r="C56" t="str">
            <v xml:space="preserve">FERROPAZ SAS           </v>
          </cell>
          <cell r="D56" t="str">
            <v xml:space="preserve">   </v>
          </cell>
          <cell r="E56">
            <v>0</v>
          </cell>
          <cell r="F56">
            <v>477503</v>
          </cell>
          <cell r="G56">
            <v>477503</v>
          </cell>
          <cell r="H56">
            <v>0</v>
          </cell>
        </row>
        <row r="57">
          <cell r="A57">
            <v>900200246</v>
          </cell>
          <cell r="C57" t="str">
            <v>FERROTORNILLOS LA BANDE</v>
          </cell>
          <cell r="D57" t="str">
            <v xml:space="preserve">   </v>
          </cell>
          <cell r="E57">
            <v>0</v>
          </cell>
          <cell r="F57">
            <v>33519</v>
          </cell>
          <cell r="G57">
            <v>33519</v>
          </cell>
          <cell r="H57">
            <v>0</v>
          </cell>
        </row>
        <row r="58">
          <cell r="A58">
            <v>12972714</v>
          </cell>
          <cell r="C58" t="str">
            <v xml:space="preserve">FUETES RODRIGUEZ JAIME </v>
          </cell>
          <cell r="D58" t="str">
            <v xml:space="preserve">   </v>
          </cell>
          <cell r="E58">
            <v>0</v>
          </cell>
          <cell r="F58">
            <v>60000</v>
          </cell>
          <cell r="G58">
            <v>60000</v>
          </cell>
          <cell r="H58">
            <v>0</v>
          </cell>
        </row>
        <row r="59">
          <cell r="A59">
            <v>800130426</v>
          </cell>
          <cell r="C59" t="str">
            <v xml:space="preserve">G Y J FERRETERIAS SA   </v>
          </cell>
          <cell r="D59" t="str">
            <v xml:space="preserve">   </v>
          </cell>
          <cell r="E59">
            <v>0</v>
          </cell>
          <cell r="F59">
            <v>88534235</v>
          </cell>
          <cell r="G59">
            <v>88534235</v>
          </cell>
          <cell r="H59">
            <v>0</v>
          </cell>
        </row>
        <row r="60">
          <cell r="A60">
            <v>43520381</v>
          </cell>
          <cell r="C60" t="str">
            <v>GOMEZ ORTIZ ADRIANA PAT</v>
          </cell>
          <cell r="D60" t="str">
            <v xml:space="preserve">   </v>
          </cell>
          <cell r="E60">
            <v>0</v>
          </cell>
          <cell r="F60">
            <v>1200000</v>
          </cell>
          <cell r="G60">
            <v>1200000</v>
          </cell>
          <cell r="H60">
            <v>0</v>
          </cell>
        </row>
        <row r="61">
          <cell r="A61">
            <v>900420715</v>
          </cell>
          <cell r="C61" t="str">
            <v>GRUPO EMPRESARIAL SILVE</v>
          </cell>
          <cell r="D61" t="str">
            <v xml:space="preserve">   </v>
          </cell>
          <cell r="E61">
            <v>0</v>
          </cell>
          <cell r="F61">
            <v>3591185</v>
          </cell>
          <cell r="G61">
            <v>3567915</v>
          </cell>
          <cell r="H61">
            <v>23270</v>
          </cell>
        </row>
        <row r="62">
          <cell r="A62">
            <v>860009808</v>
          </cell>
          <cell r="C62" t="str">
            <v xml:space="preserve">HOLCIM COLOMBIA SA     </v>
          </cell>
          <cell r="D62" t="str">
            <v xml:space="preserve">   </v>
          </cell>
          <cell r="E62">
            <v>0</v>
          </cell>
          <cell r="F62">
            <v>100497588</v>
          </cell>
          <cell r="G62">
            <v>100472591</v>
          </cell>
          <cell r="H62">
            <v>24997</v>
          </cell>
        </row>
        <row r="63">
          <cell r="A63">
            <v>900541694</v>
          </cell>
          <cell r="C63" t="str">
            <v xml:space="preserve">IMBERCOL BANOS MOVILES </v>
          </cell>
          <cell r="D63" t="str">
            <v xml:space="preserve">   </v>
          </cell>
          <cell r="E63">
            <v>0</v>
          </cell>
          <cell r="F63">
            <v>410400</v>
          </cell>
          <cell r="G63">
            <v>410400</v>
          </cell>
          <cell r="H63">
            <v>0</v>
          </cell>
        </row>
        <row r="64">
          <cell r="A64">
            <v>900738301</v>
          </cell>
          <cell r="C64" t="str">
            <v xml:space="preserve">IMO COLOMBIA SAS       </v>
          </cell>
          <cell r="D64" t="str">
            <v xml:space="preserve">   </v>
          </cell>
          <cell r="E64">
            <v>0</v>
          </cell>
          <cell r="F64">
            <v>622888</v>
          </cell>
          <cell r="G64">
            <v>622888</v>
          </cell>
          <cell r="H64">
            <v>0</v>
          </cell>
        </row>
        <row r="65">
          <cell r="A65">
            <v>860403699</v>
          </cell>
          <cell r="C65" t="str">
            <v>IMPORTADORA GRAN ANDINA</v>
          </cell>
          <cell r="D65" t="str">
            <v xml:space="preserve">   </v>
          </cell>
          <cell r="E65">
            <v>0</v>
          </cell>
          <cell r="F65">
            <v>1793360</v>
          </cell>
          <cell r="G65">
            <v>1793360</v>
          </cell>
          <cell r="H65">
            <v>0</v>
          </cell>
        </row>
        <row r="66">
          <cell r="A66">
            <v>891700612</v>
          </cell>
          <cell r="C66" t="str">
            <v xml:space="preserve">IROTAMA S A            </v>
          </cell>
          <cell r="D66" t="str">
            <v xml:space="preserve">   </v>
          </cell>
          <cell r="E66">
            <v>345000</v>
          </cell>
          <cell r="F66">
            <v>1206000</v>
          </cell>
          <cell r="G66">
            <v>1551000</v>
          </cell>
          <cell r="H66">
            <v>0</v>
          </cell>
        </row>
        <row r="67">
          <cell r="A67">
            <v>66764649</v>
          </cell>
          <cell r="C67" t="str">
            <v>JOAQUI JARAMILLO LILIAN</v>
          </cell>
          <cell r="D67" t="str">
            <v xml:space="preserve">   </v>
          </cell>
          <cell r="E67">
            <v>0</v>
          </cell>
          <cell r="F67">
            <v>780652</v>
          </cell>
          <cell r="G67">
            <v>780652</v>
          </cell>
          <cell r="H67">
            <v>0</v>
          </cell>
        </row>
        <row r="68">
          <cell r="A68">
            <v>900350292</v>
          </cell>
          <cell r="C68" t="str">
            <v>LABORAL MEDICA SALUD OC</v>
          </cell>
          <cell r="D68" t="str">
            <v xml:space="preserve">   </v>
          </cell>
          <cell r="E68">
            <v>0</v>
          </cell>
          <cell r="F68">
            <v>162000</v>
          </cell>
          <cell r="G68">
            <v>0</v>
          </cell>
          <cell r="H68">
            <v>162000</v>
          </cell>
        </row>
        <row r="69">
          <cell r="A69">
            <v>900394746</v>
          </cell>
          <cell r="C69" t="str">
            <v xml:space="preserve">LE IMPORTAMOS SOCIEDAD </v>
          </cell>
          <cell r="D69" t="str">
            <v xml:space="preserve">   </v>
          </cell>
          <cell r="E69">
            <v>0</v>
          </cell>
          <cell r="F69">
            <v>140000</v>
          </cell>
          <cell r="G69">
            <v>140000</v>
          </cell>
          <cell r="H69">
            <v>0</v>
          </cell>
        </row>
        <row r="70">
          <cell r="A70">
            <v>860039988</v>
          </cell>
          <cell r="C70" t="str">
            <v xml:space="preserve">LIBERTY SEGUROS S A    </v>
          </cell>
          <cell r="D70" t="str">
            <v xml:space="preserve">   </v>
          </cell>
          <cell r="E70">
            <v>0</v>
          </cell>
          <cell r="F70">
            <v>14238000</v>
          </cell>
          <cell r="G70">
            <v>14238000</v>
          </cell>
          <cell r="H70">
            <v>0</v>
          </cell>
        </row>
        <row r="71">
          <cell r="A71">
            <v>890317097</v>
          </cell>
          <cell r="C71" t="str">
            <v>LLANO DOMINGUEZ LTDA AG</v>
          </cell>
          <cell r="D71" t="str">
            <v xml:space="preserve">   </v>
          </cell>
          <cell r="E71">
            <v>0</v>
          </cell>
          <cell r="F71">
            <v>231600</v>
          </cell>
          <cell r="G71">
            <v>231600</v>
          </cell>
          <cell r="H71">
            <v>0</v>
          </cell>
        </row>
        <row r="72">
          <cell r="A72">
            <v>76305658</v>
          </cell>
          <cell r="C72" t="str">
            <v>LOPEZ VALENCIA EUSTORGI</v>
          </cell>
          <cell r="D72" t="str">
            <v xml:space="preserve">   </v>
          </cell>
          <cell r="E72">
            <v>0</v>
          </cell>
          <cell r="F72">
            <v>2500000</v>
          </cell>
          <cell r="G72">
            <v>2500000</v>
          </cell>
          <cell r="H72">
            <v>0</v>
          </cell>
        </row>
        <row r="73">
          <cell r="A73">
            <v>890327371</v>
          </cell>
          <cell r="C73" t="str">
            <v>LUBRICANTES CERON OCHOA</v>
          </cell>
          <cell r="D73" t="str">
            <v xml:space="preserve">   </v>
          </cell>
          <cell r="E73">
            <v>0</v>
          </cell>
          <cell r="F73">
            <v>280000</v>
          </cell>
          <cell r="G73">
            <v>280000</v>
          </cell>
          <cell r="H73">
            <v>0</v>
          </cell>
        </row>
        <row r="74">
          <cell r="A74">
            <v>10534220</v>
          </cell>
          <cell r="C74" t="str">
            <v>LUGO CERTUCHE DIEGO MAR</v>
          </cell>
          <cell r="D74" t="str">
            <v xml:space="preserve">   </v>
          </cell>
          <cell r="E74">
            <v>0</v>
          </cell>
          <cell r="F74">
            <v>42042803</v>
          </cell>
          <cell r="G74">
            <v>42042803</v>
          </cell>
          <cell r="H74">
            <v>0</v>
          </cell>
        </row>
        <row r="75">
          <cell r="A75">
            <v>43065741</v>
          </cell>
          <cell r="C75" t="str">
            <v>MAINIERI MEDINA GRISELD</v>
          </cell>
          <cell r="D75" t="str">
            <v xml:space="preserve">   </v>
          </cell>
          <cell r="E75">
            <v>0</v>
          </cell>
          <cell r="F75">
            <v>1187693</v>
          </cell>
          <cell r="G75">
            <v>1187693</v>
          </cell>
          <cell r="H75">
            <v>0</v>
          </cell>
        </row>
        <row r="76">
          <cell r="A76">
            <v>805016021</v>
          </cell>
          <cell r="C76" t="str">
            <v>MANGUERAS Y FRENOS LTDA</v>
          </cell>
          <cell r="D76" t="str">
            <v xml:space="preserve">   </v>
          </cell>
          <cell r="E76">
            <v>0</v>
          </cell>
          <cell r="F76">
            <v>92800</v>
          </cell>
          <cell r="G76">
            <v>92800</v>
          </cell>
          <cell r="H76">
            <v>0</v>
          </cell>
        </row>
        <row r="77">
          <cell r="A77">
            <v>40036111</v>
          </cell>
          <cell r="C77" t="str">
            <v>MARINO BECERRA NANCY LI</v>
          </cell>
          <cell r="D77" t="str">
            <v xml:space="preserve">   </v>
          </cell>
          <cell r="E77">
            <v>0</v>
          </cell>
          <cell r="F77">
            <v>570000</v>
          </cell>
          <cell r="G77">
            <v>570000</v>
          </cell>
          <cell r="H77">
            <v>0</v>
          </cell>
        </row>
        <row r="78">
          <cell r="A78">
            <v>1130663993</v>
          </cell>
          <cell r="C78" t="str">
            <v xml:space="preserve">MARTINEZ CHAVEZ EDWARD </v>
          </cell>
          <cell r="D78" t="str">
            <v xml:space="preserve">   </v>
          </cell>
          <cell r="E78">
            <v>0</v>
          </cell>
          <cell r="F78">
            <v>20000</v>
          </cell>
          <cell r="G78">
            <v>20000</v>
          </cell>
          <cell r="H78">
            <v>0</v>
          </cell>
        </row>
        <row r="79">
          <cell r="A79">
            <v>16274378</v>
          </cell>
          <cell r="C79" t="str">
            <v>MEJIA SANCHEZ FABIO ALF</v>
          </cell>
          <cell r="D79" t="str">
            <v xml:space="preserve">   </v>
          </cell>
          <cell r="E79">
            <v>0</v>
          </cell>
          <cell r="F79">
            <v>353800</v>
          </cell>
          <cell r="G79">
            <v>353800</v>
          </cell>
          <cell r="H79">
            <v>0</v>
          </cell>
        </row>
        <row r="80">
          <cell r="A80">
            <v>31259119</v>
          </cell>
          <cell r="C80" t="str">
            <v xml:space="preserve">MONTOYA MARIA MYRIAM   </v>
          </cell>
          <cell r="D80" t="str">
            <v xml:space="preserve">   </v>
          </cell>
          <cell r="E80">
            <v>0</v>
          </cell>
          <cell r="F80">
            <v>140000</v>
          </cell>
          <cell r="G80">
            <v>140000</v>
          </cell>
          <cell r="H80">
            <v>0</v>
          </cell>
        </row>
        <row r="81">
          <cell r="A81">
            <v>1121831438</v>
          </cell>
          <cell r="C81" t="str">
            <v>MORENO SALGADO HEIDY EL</v>
          </cell>
          <cell r="D81" t="str">
            <v xml:space="preserve">   </v>
          </cell>
          <cell r="E81">
            <v>0</v>
          </cell>
          <cell r="F81">
            <v>280000</v>
          </cell>
          <cell r="G81">
            <v>280000</v>
          </cell>
          <cell r="H81">
            <v>0</v>
          </cell>
        </row>
        <row r="82">
          <cell r="A82">
            <v>900510317</v>
          </cell>
          <cell r="C82" t="str">
            <v>MUELLES Y HERRAJES CALI</v>
          </cell>
          <cell r="D82" t="str">
            <v xml:space="preserve">   </v>
          </cell>
          <cell r="E82">
            <v>0</v>
          </cell>
          <cell r="F82">
            <v>324000</v>
          </cell>
          <cell r="G82">
            <v>324000</v>
          </cell>
          <cell r="H82">
            <v>0</v>
          </cell>
        </row>
        <row r="83">
          <cell r="A83">
            <v>800012080</v>
          </cell>
          <cell r="C83" t="str">
            <v>MUNDIAL DE FILTROS Y AC</v>
          </cell>
          <cell r="D83" t="str">
            <v xml:space="preserve">   </v>
          </cell>
          <cell r="E83">
            <v>0</v>
          </cell>
          <cell r="F83">
            <v>6972127</v>
          </cell>
          <cell r="G83">
            <v>6703409</v>
          </cell>
          <cell r="H83">
            <v>268718</v>
          </cell>
        </row>
        <row r="84">
          <cell r="A84">
            <v>6755289</v>
          </cell>
          <cell r="C84" t="str">
            <v xml:space="preserve">MUNOZ TOVAR GILBERTO   </v>
          </cell>
          <cell r="D84" t="str">
            <v xml:space="preserve">   </v>
          </cell>
          <cell r="E84">
            <v>0</v>
          </cell>
          <cell r="F84">
            <v>336000</v>
          </cell>
          <cell r="G84">
            <v>336000</v>
          </cell>
          <cell r="H84">
            <v>0</v>
          </cell>
        </row>
        <row r="85">
          <cell r="A85">
            <v>66899089</v>
          </cell>
          <cell r="C85" t="str">
            <v>MURILLO SOLANO MARTHA Y</v>
          </cell>
          <cell r="D85" t="str">
            <v xml:space="preserve">   </v>
          </cell>
          <cell r="E85">
            <v>0</v>
          </cell>
          <cell r="F85">
            <v>86000</v>
          </cell>
          <cell r="G85">
            <v>86000</v>
          </cell>
          <cell r="H85">
            <v>0</v>
          </cell>
        </row>
        <row r="86">
          <cell r="A86">
            <v>31852501</v>
          </cell>
          <cell r="C86" t="str">
            <v>NARANJO ROJAS OLGA MARI</v>
          </cell>
          <cell r="D86" t="str">
            <v xml:space="preserve">   </v>
          </cell>
          <cell r="E86">
            <v>0</v>
          </cell>
          <cell r="F86">
            <v>583800</v>
          </cell>
          <cell r="G86">
            <v>583800</v>
          </cell>
          <cell r="H86">
            <v>0</v>
          </cell>
        </row>
        <row r="87">
          <cell r="A87">
            <v>23912917</v>
          </cell>
          <cell r="C87" t="str">
            <v>NOVA DELGADO MARIA ALIC</v>
          </cell>
          <cell r="D87" t="str">
            <v xml:space="preserve">   </v>
          </cell>
          <cell r="E87">
            <v>0</v>
          </cell>
          <cell r="F87">
            <v>113000</v>
          </cell>
          <cell r="G87">
            <v>113000</v>
          </cell>
          <cell r="H87">
            <v>0</v>
          </cell>
        </row>
        <row r="88">
          <cell r="A88">
            <v>16734441</v>
          </cell>
          <cell r="C88" t="str">
            <v xml:space="preserve">OREJUELA MARQUEZ JORGE </v>
          </cell>
          <cell r="D88" t="str">
            <v xml:space="preserve">   </v>
          </cell>
          <cell r="E88">
            <v>0</v>
          </cell>
          <cell r="F88">
            <v>595380</v>
          </cell>
          <cell r="G88">
            <v>595380</v>
          </cell>
          <cell r="H88">
            <v>0</v>
          </cell>
        </row>
        <row r="89">
          <cell r="A89">
            <v>16707696</v>
          </cell>
          <cell r="C89" t="str">
            <v>OREJUELA VANEGAS PUBLIO</v>
          </cell>
          <cell r="D89" t="str">
            <v xml:space="preserve">   </v>
          </cell>
          <cell r="E89">
            <v>0</v>
          </cell>
          <cell r="F89">
            <v>483778</v>
          </cell>
          <cell r="G89">
            <v>483778</v>
          </cell>
          <cell r="H89">
            <v>0</v>
          </cell>
        </row>
        <row r="90">
          <cell r="A90">
            <v>94295901</v>
          </cell>
          <cell r="C90" t="str">
            <v>PASOS ROSERO LUIS ARMAN</v>
          </cell>
          <cell r="D90" t="str">
            <v xml:space="preserve">   </v>
          </cell>
          <cell r="E90">
            <v>0</v>
          </cell>
          <cell r="F90">
            <v>266400</v>
          </cell>
          <cell r="G90">
            <v>266400</v>
          </cell>
          <cell r="H90">
            <v>0</v>
          </cell>
        </row>
        <row r="91">
          <cell r="A91">
            <v>59825847</v>
          </cell>
          <cell r="C91" t="str">
            <v>PATINO CUASES SARITA DA</v>
          </cell>
          <cell r="D91" t="str">
            <v xml:space="preserve">   </v>
          </cell>
          <cell r="E91">
            <v>0</v>
          </cell>
          <cell r="F91">
            <v>942050</v>
          </cell>
          <cell r="G91">
            <v>942050</v>
          </cell>
          <cell r="H91">
            <v>0</v>
          </cell>
        </row>
        <row r="92">
          <cell r="A92">
            <v>16632334</v>
          </cell>
          <cell r="C92" t="str">
            <v xml:space="preserve">PENA ROJAS HERNEY      </v>
          </cell>
          <cell r="D92" t="str">
            <v xml:space="preserve">   </v>
          </cell>
          <cell r="E92">
            <v>0</v>
          </cell>
          <cell r="F92">
            <v>1600000</v>
          </cell>
          <cell r="G92">
            <v>1600000</v>
          </cell>
          <cell r="H92">
            <v>0</v>
          </cell>
        </row>
        <row r="93">
          <cell r="A93">
            <v>12207090</v>
          </cell>
          <cell r="C93" t="str">
            <v xml:space="preserve">PERDOMO ESPITIA EDER   </v>
          </cell>
          <cell r="D93" t="str">
            <v xml:space="preserve">   </v>
          </cell>
          <cell r="E93">
            <v>0</v>
          </cell>
          <cell r="F93">
            <v>300000</v>
          </cell>
          <cell r="G93">
            <v>0</v>
          </cell>
          <cell r="H93">
            <v>300000</v>
          </cell>
        </row>
        <row r="94">
          <cell r="A94">
            <v>16788315</v>
          </cell>
          <cell r="C94" t="str">
            <v>PEREZ GIRALDO OSCAR ALB</v>
          </cell>
          <cell r="D94" t="str">
            <v xml:space="preserve">   </v>
          </cell>
          <cell r="E94">
            <v>0</v>
          </cell>
          <cell r="F94">
            <v>601500</v>
          </cell>
          <cell r="G94">
            <v>601500</v>
          </cell>
          <cell r="H94">
            <v>0</v>
          </cell>
        </row>
        <row r="95">
          <cell r="A95">
            <v>3231276</v>
          </cell>
          <cell r="C95" t="str">
            <v>PINZON PEREZ JOSE JOAQU</v>
          </cell>
          <cell r="D95" t="str">
            <v xml:space="preserve">   </v>
          </cell>
          <cell r="E95">
            <v>0</v>
          </cell>
          <cell r="F95">
            <v>400000</v>
          </cell>
          <cell r="G95">
            <v>400000</v>
          </cell>
          <cell r="H95">
            <v>0</v>
          </cell>
        </row>
        <row r="96">
          <cell r="A96">
            <v>860047657</v>
          </cell>
          <cell r="C96" t="str">
            <v xml:space="preserve">PRACO DIDACOL SAS      </v>
          </cell>
          <cell r="D96" t="str">
            <v xml:space="preserve">   </v>
          </cell>
          <cell r="E96">
            <v>0</v>
          </cell>
          <cell r="F96">
            <v>1283696</v>
          </cell>
          <cell r="G96">
            <v>1283696</v>
          </cell>
          <cell r="H96">
            <v>0</v>
          </cell>
        </row>
        <row r="97">
          <cell r="A97">
            <v>16664402</v>
          </cell>
          <cell r="C97" t="str">
            <v xml:space="preserve">PRADO MANRIQUE OMAR    </v>
          </cell>
          <cell r="D97" t="str">
            <v xml:space="preserve">   </v>
          </cell>
          <cell r="E97">
            <v>0</v>
          </cell>
          <cell r="F97">
            <v>2101362</v>
          </cell>
          <cell r="G97">
            <v>2101362</v>
          </cell>
          <cell r="H97">
            <v>0</v>
          </cell>
        </row>
        <row r="98">
          <cell r="A98">
            <v>805003840</v>
          </cell>
          <cell r="C98" t="str">
            <v xml:space="preserve">PREVENIR LTDA          </v>
          </cell>
          <cell r="D98" t="str">
            <v xml:space="preserve">   </v>
          </cell>
          <cell r="E98">
            <v>0</v>
          </cell>
          <cell r="F98">
            <v>1758240</v>
          </cell>
          <cell r="G98">
            <v>1647180</v>
          </cell>
          <cell r="H98">
            <v>111060</v>
          </cell>
        </row>
        <row r="99">
          <cell r="A99">
            <v>900222090</v>
          </cell>
          <cell r="C99" t="str">
            <v>PREVENT SALUD LTDA SERV</v>
          </cell>
          <cell r="D99" t="str">
            <v xml:space="preserve">   </v>
          </cell>
          <cell r="E99">
            <v>0</v>
          </cell>
          <cell r="F99">
            <v>662580</v>
          </cell>
          <cell r="G99">
            <v>380380</v>
          </cell>
          <cell r="H99">
            <v>282200</v>
          </cell>
        </row>
        <row r="100">
          <cell r="A100">
            <v>31831774</v>
          </cell>
          <cell r="C100" t="str">
            <v xml:space="preserve">QUESADA GRISALES NANCY </v>
          </cell>
          <cell r="D100" t="str">
            <v xml:space="preserve">   </v>
          </cell>
          <cell r="E100">
            <v>0</v>
          </cell>
          <cell r="F100">
            <v>167400</v>
          </cell>
          <cell r="G100">
            <v>167400</v>
          </cell>
          <cell r="H100">
            <v>0</v>
          </cell>
        </row>
        <row r="101">
          <cell r="A101">
            <v>94514306</v>
          </cell>
          <cell r="C101" t="str">
            <v>QUEVEDO GONZALEZ LUIS A</v>
          </cell>
          <cell r="D101" t="str">
            <v xml:space="preserve">   </v>
          </cell>
          <cell r="E101">
            <v>0</v>
          </cell>
          <cell r="F101">
            <v>65000</v>
          </cell>
          <cell r="G101">
            <v>0</v>
          </cell>
          <cell r="H101">
            <v>65000</v>
          </cell>
        </row>
        <row r="102">
          <cell r="A102">
            <v>14877975</v>
          </cell>
          <cell r="C102" t="str">
            <v>RAMIREZ VARELA FERNANDO</v>
          </cell>
          <cell r="D102" t="str">
            <v xml:space="preserve">   </v>
          </cell>
          <cell r="E102">
            <v>0</v>
          </cell>
          <cell r="F102">
            <v>2400000</v>
          </cell>
          <cell r="G102">
            <v>1170000</v>
          </cell>
          <cell r="H102">
            <v>1230000</v>
          </cell>
        </row>
        <row r="103">
          <cell r="A103">
            <v>800182873</v>
          </cell>
          <cell r="C103" t="str">
            <v xml:space="preserve">REMEVAL LTDA           </v>
          </cell>
          <cell r="D103" t="str">
            <v xml:space="preserve">   </v>
          </cell>
          <cell r="E103">
            <v>0</v>
          </cell>
          <cell r="F103">
            <v>1470750</v>
          </cell>
          <cell r="G103">
            <v>1470750</v>
          </cell>
          <cell r="H103">
            <v>0</v>
          </cell>
        </row>
        <row r="104">
          <cell r="A104">
            <v>900699081</v>
          </cell>
          <cell r="C104" t="str">
            <v>REPAREQUIPOS Y GENERADO</v>
          </cell>
          <cell r="D104" t="str">
            <v xml:space="preserve">   </v>
          </cell>
          <cell r="E104">
            <v>0</v>
          </cell>
          <cell r="F104">
            <v>121800</v>
          </cell>
          <cell r="G104">
            <v>121800</v>
          </cell>
          <cell r="H104">
            <v>0</v>
          </cell>
        </row>
        <row r="105">
          <cell r="A105">
            <v>1107070696</v>
          </cell>
          <cell r="C105" t="str">
            <v>REYES MOSQUERA ANGIE PA</v>
          </cell>
          <cell r="D105" t="str">
            <v xml:space="preserve">   </v>
          </cell>
          <cell r="E105">
            <v>0</v>
          </cell>
          <cell r="F105">
            <v>227000</v>
          </cell>
          <cell r="G105">
            <v>227000</v>
          </cell>
          <cell r="H105">
            <v>0</v>
          </cell>
        </row>
        <row r="106">
          <cell r="A106">
            <v>17092900</v>
          </cell>
          <cell r="C106" t="str">
            <v>RICAURTE ALBARRACIN LUI</v>
          </cell>
          <cell r="D106" t="str">
            <v xml:space="preserve">   </v>
          </cell>
          <cell r="E106">
            <v>0</v>
          </cell>
          <cell r="F106">
            <v>361000</v>
          </cell>
          <cell r="G106">
            <v>361000</v>
          </cell>
          <cell r="H106">
            <v>0</v>
          </cell>
        </row>
        <row r="107">
          <cell r="A107">
            <v>80410750</v>
          </cell>
          <cell r="C107" t="str">
            <v xml:space="preserve">RODRIGUEZ ESPITIA JUAN </v>
          </cell>
          <cell r="D107" t="str">
            <v xml:space="preserve">   </v>
          </cell>
          <cell r="E107">
            <v>0</v>
          </cell>
          <cell r="F107">
            <v>25000000</v>
          </cell>
          <cell r="G107">
            <v>0</v>
          </cell>
          <cell r="H107">
            <v>25000000</v>
          </cell>
        </row>
        <row r="108">
          <cell r="A108">
            <v>7172332</v>
          </cell>
          <cell r="C108" t="str">
            <v>RODRIGUEZ RODRIGUEZ OCT</v>
          </cell>
          <cell r="D108" t="str">
            <v xml:space="preserve">   </v>
          </cell>
          <cell r="E108">
            <v>0</v>
          </cell>
          <cell r="F108">
            <v>188000</v>
          </cell>
          <cell r="G108">
            <v>0</v>
          </cell>
          <cell r="H108">
            <v>188000</v>
          </cell>
        </row>
        <row r="109">
          <cell r="A109">
            <v>16586328</v>
          </cell>
          <cell r="C109" t="str">
            <v xml:space="preserve">ROJAS ROJAS RAMIRO     </v>
          </cell>
          <cell r="D109" t="str">
            <v xml:space="preserve">   </v>
          </cell>
          <cell r="E109">
            <v>0</v>
          </cell>
          <cell r="F109">
            <v>100000</v>
          </cell>
          <cell r="G109">
            <v>100000</v>
          </cell>
          <cell r="H109">
            <v>0</v>
          </cell>
        </row>
        <row r="110">
          <cell r="A110">
            <v>2432248</v>
          </cell>
          <cell r="C110" t="str">
            <v>ROJAS TRUJILLO CARLOS A</v>
          </cell>
          <cell r="D110" t="str">
            <v xml:space="preserve">   </v>
          </cell>
          <cell r="E110">
            <v>0</v>
          </cell>
          <cell r="F110">
            <v>244500</v>
          </cell>
          <cell r="G110">
            <v>244500</v>
          </cell>
          <cell r="H110">
            <v>0</v>
          </cell>
        </row>
        <row r="111">
          <cell r="A111">
            <v>40024211</v>
          </cell>
          <cell r="C111" t="str">
            <v xml:space="preserve">SANCHEZ RUBIO BETTY    </v>
          </cell>
          <cell r="D111" t="str">
            <v xml:space="preserve">   </v>
          </cell>
          <cell r="E111">
            <v>0</v>
          </cell>
          <cell r="F111">
            <v>4404610</v>
          </cell>
          <cell r="G111">
            <v>4404610</v>
          </cell>
          <cell r="H111">
            <v>0</v>
          </cell>
        </row>
        <row r="112">
          <cell r="A112">
            <v>800201914</v>
          </cell>
          <cell r="C112" t="str">
            <v>SANCHEZ Y ESCOBAR RODAM</v>
          </cell>
          <cell r="D112" t="str">
            <v xml:space="preserve">   </v>
          </cell>
          <cell r="E112">
            <v>0</v>
          </cell>
          <cell r="F112">
            <v>28000</v>
          </cell>
          <cell r="G112">
            <v>28000</v>
          </cell>
          <cell r="H112">
            <v>0</v>
          </cell>
        </row>
        <row r="113">
          <cell r="A113">
            <v>900370958</v>
          </cell>
          <cell r="C113" t="str">
            <v>SERVICENTRO COCONUCO SA</v>
          </cell>
          <cell r="D113" t="str">
            <v xml:space="preserve">   </v>
          </cell>
          <cell r="E113">
            <v>0</v>
          </cell>
          <cell r="F113">
            <v>50466331</v>
          </cell>
          <cell r="G113">
            <v>50466331</v>
          </cell>
          <cell r="H113">
            <v>0</v>
          </cell>
        </row>
        <row r="114">
          <cell r="A114">
            <v>900447982</v>
          </cell>
          <cell r="C114" t="str">
            <v xml:space="preserve">SERVICIOS ARCOM SAS    </v>
          </cell>
          <cell r="D114" t="str">
            <v xml:space="preserve">   </v>
          </cell>
          <cell r="E114">
            <v>0</v>
          </cell>
          <cell r="F114">
            <v>16000000</v>
          </cell>
          <cell r="G114">
            <v>16000000</v>
          </cell>
          <cell r="H114">
            <v>0</v>
          </cell>
        </row>
        <row r="115">
          <cell r="A115">
            <v>16762243</v>
          </cell>
          <cell r="C115" t="str">
            <v>SILVA RIANO HENRY MAURI</v>
          </cell>
          <cell r="D115" t="str">
            <v xml:space="preserve">   </v>
          </cell>
          <cell r="E115">
            <v>0</v>
          </cell>
          <cell r="F115">
            <v>51900</v>
          </cell>
          <cell r="G115">
            <v>51900</v>
          </cell>
          <cell r="H115">
            <v>0</v>
          </cell>
        </row>
        <row r="116">
          <cell r="A116">
            <v>900280313</v>
          </cell>
          <cell r="C116" t="str">
            <v>SOCIEDAD DE INVERSIONES</v>
          </cell>
          <cell r="D116" t="str">
            <v xml:space="preserve">   </v>
          </cell>
          <cell r="E116">
            <v>0</v>
          </cell>
          <cell r="F116">
            <v>7031275</v>
          </cell>
          <cell r="G116">
            <v>1824922</v>
          </cell>
          <cell r="H116">
            <v>5206353</v>
          </cell>
        </row>
        <row r="117">
          <cell r="A117">
            <v>805007520</v>
          </cell>
          <cell r="C117" t="str">
            <v xml:space="preserve">SODITEK SAS            </v>
          </cell>
          <cell r="D117" t="str">
            <v xml:space="preserve">   </v>
          </cell>
          <cell r="E117">
            <v>0</v>
          </cell>
          <cell r="F117">
            <v>208800</v>
          </cell>
          <cell r="G117">
            <v>208800</v>
          </cell>
          <cell r="H117">
            <v>0</v>
          </cell>
        </row>
        <row r="118">
          <cell r="A118">
            <v>40017627</v>
          </cell>
          <cell r="C118" t="str">
            <v>SOLEDAD DE GONZALEZ TER</v>
          </cell>
          <cell r="D118" t="str">
            <v xml:space="preserve">   </v>
          </cell>
          <cell r="E118">
            <v>0</v>
          </cell>
          <cell r="F118">
            <v>4002800</v>
          </cell>
          <cell r="G118">
            <v>4002800</v>
          </cell>
          <cell r="H118">
            <v>0</v>
          </cell>
        </row>
        <row r="119">
          <cell r="A119">
            <v>2692726</v>
          </cell>
          <cell r="C119" t="str">
            <v>STERLING OREJUELA RAMIR</v>
          </cell>
          <cell r="D119" t="str">
            <v xml:space="preserve">   </v>
          </cell>
          <cell r="E119">
            <v>0</v>
          </cell>
          <cell r="F119">
            <v>635680</v>
          </cell>
          <cell r="G119">
            <v>635680</v>
          </cell>
          <cell r="H119">
            <v>0</v>
          </cell>
        </row>
        <row r="120">
          <cell r="A120">
            <v>79150988</v>
          </cell>
          <cell r="C120" t="str">
            <v>SUAREZ RIOS JAIME HERNA</v>
          </cell>
          <cell r="D120" t="str">
            <v xml:space="preserve">   </v>
          </cell>
          <cell r="E120">
            <v>0</v>
          </cell>
          <cell r="F120">
            <v>1099000</v>
          </cell>
          <cell r="G120">
            <v>1099000</v>
          </cell>
          <cell r="H120">
            <v>0</v>
          </cell>
        </row>
        <row r="121">
          <cell r="A121">
            <v>890800788</v>
          </cell>
          <cell r="C121" t="str">
            <v xml:space="preserve">SUMATEC SA             </v>
          </cell>
          <cell r="D121" t="str">
            <v xml:space="preserve">   </v>
          </cell>
          <cell r="E121">
            <v>0</v>
          </cell>
          <cell r="F121">
            <v>569515</v>
          </cell>
          <cell r="G121">
            <v>569515</v>
          </cell>
          <cell r="H121">
            <v>0</v>
          </cell>
        </row>
        <row r="122">
          <cell r="A122">
            <v>900303953</v>
          </cell>
          <cell r="C122" t="str">
            <v xml:space="preserve">TEMPORALES PLUS EST SA </v>
          </cell>
          <cell r="D122" t="str">
            <v xml:space="preserve">   </v>
          </cell>
          <cell r="E122">
            <v>0</v>
          </cell>
          <cell r="F122">
            <v>8220607</v>
          </cell>
          <cell r="G122">
            <v>8220607</v>
          </cell>
          <cell r="H122">
            <v>0</v>
          </cell>
        </row>
        <row r="123">
          <cell r="A123">
            <v>33449800</v>
          </cell>
          <cell r="C123" t="str">
            <v xml:space="preserve">TOBO MEDINA OLGA LUCIA </v>
          </cell>
          <cell r="D123" t="str">
            <v xml:space="preserve">   </v>
          </cell>
          <cell r="E123">
            <v>0</v>
          </cell>
          <cell r="F123">
            <v>1902780</v>
          </cell>
          <cell r="G123">
            <v>1902780</v>
          </cell>
          <cell r="H123">
            <v>0</v>
          </cell>
        </row>
        <row r="124">
          <cell r="A124">
            <v>900337198</v>
          </cell>
          <cell r="C124" t="str">
            <v xml:space="preserve">UNIDIESEL SAS          </v>
          </cell>
          <cell r="D124" t="str">
            <v xml:space="preserve">   </v>
          </cell>
          <cell r="E124">
            <v>0</v>
          </cell>
          <cell r="F124">
            <v>4943211</v>
          </cell>
          <cell r="G124">
            <v>4943211</v>
          </cell>
          <cell r="H124">
            <v>0</v>
          </cell>
        </row>
        <row r="125">
          <cell r="A125">
            <v>10536281</v>
          </cell>
          <cell r="C125" t="str">
            <v>VALENCIA HERNEY ALCODIN</v>
          </cell>
          <cell r="D125" t="str">
            <v xml:space="preserve">   </v>
          </cell>
          <cell r="E125">
            <v>0</v>
          </cell>
          <cell r="F125">
            <v>900000</v>
          </cell>
          <cell r="G125">
            <v>900000</v>
          </cell>
          <cell r="H125">
            <v>0</v>
          </cell>
        </row>
        <row r="126">
          <cell r="A126">
            <v>42960639</v>
          </cell>
          <cell r="C126" t="str">
            <v>VASQUEZ  DIANA BERNARDA</v>
          </cell>
          <cell r="D126" t="str">
            <v xml:space="preserve">   </v>
          </cell>
          <cell r="E126">
            <v>0</v>
          </cell>
          <cell r="F126">
            <v>273000</v>
          </cell>
          <cell r="G126">
            <v>273000</v>
          </cell>
          <cell r="H126">
            <v>0</v>
          </cell>
        </row>
        <row r="127">
          <cell r="A127">
            <v>7526809</v>
          </cell>
          <cell r="C127" t="str">
            <v>ZAPATA ARIAS PEDRO LUIS</v>
          </cell>
          <cell r="D127" t="str">
            <v xml:space="preserve">   </v>
          </cell>
          <cell r="E127">
            <v>0</v>
          </cell>
          <cell r="F127">
            <v>120000</v>
          </cell>
          <cell r="G127">
            <v>0</v>
          </cell>
          <cell r="H127">
            <v>120000</v>
          </cell>
        </row>
        <row r="135">
          <cell r="A135">
            <v>16376485</v>
          </cell>
          <cell r="C135" t="str">
            <v>AGREDO CHIMUNJA FREDY A</v>
          </cell>
          <cell r="D135" t="str">
            <v xml:space="preserve">   </v>
          </cell>
          <cell r="E135">
            <v>0</v>
          </cell>
          <cell r="F135">
            <v>520000</v>
          </cell>
          <cell r="G135">
            <v>520000</v>
          </cell>
          <cell r="H135">
            <v>0</v>
          </cell>
        </row>
        <row r="136">
          <cell r="A136">
            <v>1099370178</v>
          </cell>
          <cell r="C136" t="str">
            <v xml:space="preserve">ALMEIDA NIETO MARLY    </v>
          </cell>
          <cell r="D136" t="str">
            <v xml:space="preserve">   </v>
          </cell>
          <cell r="E136">
            <v>0</v>
          </cell>
          <cell r="F136">
            <v>130000</v>
          </cell>
          <cell r="G136">
            <v>130000</v>
          </cell>
          <cell r="H136">
            <v>0</v>
          </cell>
        </row>
        <row r="137">
          <cell r="A137">
            <v>14952123</v>
          </cell>
          <cell r="C137" t="str">
            <v xml:space="preserve">ALVAREZ ARCESIO        </v>
          </cell>
          <cell r="D137" t="str">
            <v xml:space="preserve">   </v>
          </cell>
          <cell r="E137">
            <v>0</v>
          </cell>
          <cell r="F137">
            <v>80000</v>
          </cell>
          <cell r="G137">
            <v>80000</v>
          </cell>
          <cell r="H137">
            <v>0</v>
          </cell>
        </row>
        <row r="138">
          <cell r="A138">
            <v>16362955</v>
          </cell>
          <cell r="C138" t="str">
            <v>ALVAREZ FRANCISCO JAVIE</v>
          </cell>
          <cell r="D138" t="str">
            <v xml:space="preserve">   </v>
          </cell>
          <cell r="E138">
            <v>0</v>
          </cell>
          <cell r="F138">
            <v>300000</v>
          </cell>
          <cell r="G138">
            <v>300000</v>
          </cell>
          <cell r="H138">
            <v>0</v>
          </cell>
        </row>
        <row r="139">
          <cell r="A139">
            <v>1144043372</v>
          </cell>
          <cell r="C139" t="str">
            <v>ANGEL ESCOBAR JAIRO ALE</v>
          </cell>
          <cell r="D139" t="str">
            <v xml:space="preserve">   </v>
          </cell>
          <cell r="E139">
            <v>0</v>
          </cell>
          <cell r="F139">
            <v>700000</v>
          </cell>
          <cell r="G139">
            <v>700000</v>
          </cell>
          <cell r="H139">
            <v>0</v>
          </cell>
        </row>
        <row r="140">
          <cell r="A140">
            <v>1067908627</v>
          </cell>
          <cell r="C140" t="str">
            <v>BERRIO PEREZ EMER ALONS</v>
          </cell>
          <cell r="D140" t="str">
            <v xml:space="preserve">   </v>
          </cell>
          <cell r="E140">
            <v>0</v>
          </cell>
          <cell r="F140">
            <v>130000</v>
          </cell>
          <cell r="G140">
            <v>130000</v>
          </cell>
          <cell r="H140">
            <v>0</v>
          </cell>
        </row>
        <row r="141">
          <cell r="A141">
            <v>1121871273</v>
          </cell>
          <cell r="C141" t="str">
            <v>BRICENO RODRIGUEZ JAN C</v>
          </cell>
          <cell r="D141" t="str">
            <v xml:space="preserve">   </v>
          </cell>
          <cell r="E141">
            <v>0</v>
          </cell>
          <cell r="F141">
            <v>4983696</v>
          </cell>
          <cell r="G141">
            <v>4983696</v>
          </cell>
          <cell r="H141">
            <v>0</v>
          </cell>
        </row>
        <row r="142">
          <cell r="A142">
            <v>31565888</v>
          </cell>
          <cell r="C142" t="str">
            <v>CHAVEZ RENGIFO CAROLINA</v>
          </cell>
          <cell r="D142" t="str">
            <v xml:space="preserve">   </v>
          </cell>
          <cell r="E142">
            <v>336015</v>
          </cell>
          <cell r="F142">
            <v>401500</v>
          </cell>
          <cell r="G142">
            <v>737515</v>
          </cell>
          <cell r="H142">
            <v>0</v>
          </cell>
        </row>
        <row r="143">
          <cell r="A143">
            <v>351578</v>
          </cell>
          <cell r="C143" t="str">
            <v>CRUZ SANGUINO HECTOR AL</v>
          </cell>
          <cell r="D143" t="str">
            <v xml:space="preserve">   </v>
          </cell>
          <cell r="E143">
            <v>0</v>
          </cell>
          <cell r="F143">
            <v>796604</v>
          </cell>
          <cell r="G143">
            <v>796604</v>
          </cell>
          <cell r="H143">
            <v>0</v>
          </cell>
        </row>
        <row r="144">
          <cell r="A144">
            <v>16848842</v>
          </cell>
          <cell r="C144" t="str">
            <v xml:space="preserve">DIAZ BUITRAGO RICARDO  </v>
          </cell>
          <cell r="D144" t="str">
            <v xml:space="preserve">   </v>
          </cell>
          <cell r="E144">
            <v>0</v>
          </cell>
          <cell r="F144">
            <v>27000</v>
          </cell>
          <cell r="G144">
            <v>27000</v>
          </cell>
          <cell r="H144">
            <v>0</v>
          </cell>
        </row>
        <row r="145">
          <cell r="A145">
            <v>86002075</v>
          </cell>
          <cell r="C145" t="str">
            <v>FERNANDEZ DIAZ EMILIO M</v>
          </cell>
          <cell r="D145" t="str">
            <v xml:space="preserve">   </v>
          </cell>
          <cell r="E145">
            <v>0</v>
          </cell>
          <cell r="F145">
            <v>950000</v>
          </cell>
          <cell r="G145">
            <v>950000</v>
          </cell>
          <cell r="H145">
            <v>0</v>
          </cell>
        </row>
        <row r="146">
          <cell r="A146">
            <v>16611848</v>
          </cell>
          <cell r="C146" t="str">
            <v xml:space="preserve">GARCIA HENAO HECTOR    </v>
          </cell>
          <cell r="D146" t="str">
            <v xml:space="preserve">   </v>
          </cell>
          <cell r="E146">
            <v>0</v>
          </cell>
          <cell r="F146">
            <v>120000</v>
          </cell>
          <cell r="G146">
            <v>120000</v>
          </cell>
          <cell r="H146">
            <v>0</v>
          </cell>
        </row>
        <row r="147">
          <cell r="A147">
            <v>38864817</v>
          </cell>
          <cell r="C147" t="str">
            <v>GIL MONDRAGON CENIDE EU</v>
          </cell>
          <cell r="D147" t="str">
            <v xml:space="preserve">   </v>
          </cell>
          <cell r="E147">
            <v>0</v>
          </cell>
          <cell r="F147">
            <v>800000</v>
          </cell>
          <cell r="G147">
            <v>800000</v>
          </cell>
          <cell r="H147">
            <v>0</v>
          </cell>
        </row>
        <row r="148">
          <cell r="A148">
            <v>94539528</v>
          </cell>
          <cell r="C148" t="str">
            <v>GONZALEZ ROJAS LUIS MIG</v>
          </cell>
          <cell r="D148" t="str">
            <v xml:space="preserve">   </v>
          </cell>
          <cell r="E148">
            <v>0</v>
          </cell>
          <cell r="F148">
            <v>550000</v>
          </cell>
          <cell r="G148">
            <v>550000</v>
          </cell>
          <cell r="H148">
            <v>0</v>
          </cell>
        </row>
        <row r="149">
          <cell r="A149">
            <v>94538274</v>
          </cell>
          <cell r="C149" t="str">
            <v>GRIMALDI CASTILLO CHRIS</v>
          </cell>
          <cell r="D149" t="str">
            <v xml:space="preserve">   </v>
          </cell>
          <cell r="E149">
            <v>0</v>
          </cell>
          <cell r="F149">
            <v>266000</v>
          </cell>
          <cell r="G149">
            <v>266000</v>
          </cell>
          <cell r="H149">
            <v>0</v>
          </cell>
        </row>
        <row r="150">
          <cell r="A150">
            <v>66861170</v>
          </cell>
          <cell r="C150" t="str">
            <v xml:space="preserve">GUEVARA PARRA YENY     </v>
          </cell>
          <cell r="D150" t="str">
            <v xml:space="preserve">   </v>
          </cell>
          <cell r="E150">
            <v>0</v>
          </cell>
          <cell r="F150">
            <v>9209000</v>
          </cell>
          <cell r="G150">
            <v>8942641</v>
          </cell>
          <cell r="H150">
            <v>266359</v>
          </cell>
        </row>
        <row r="151">
          <cell r="A151">
            <v>10141075</v>
          </cell>
          <cell r="C151" t="str">
            <v>HERNANDEZ OCHOA JHON FA</v>
          </cell>
          <cell r="D151" t="str">
            <v xml:space="preserve">   </v>
          </cell>
          <cell r="E151">
            <v>0</v>
          </cell>
          <cell r="F151">
            <v>480000</v>
          </cell>
          <cell r="G151">
            <v>442008</v>
          </cell>
          <cell r="H151">
            <v>37992</v>
          </cell>
        </row>
        <row r="152">
          <cell r="A152">
            <v>67028613</v>
          </cell>
          <cell r="C152" t="str">
            <v>HURTADO ARIAS OLGA LUCI</v>
          </cell>
          <cell r="D152" t="str">
            <v xml:space="preserve">   </v>
          </cell>
          <cell r="E152">
            <v>0</v>
          </cell>
          <cell r="F152">
            <v>277800</v>
          </cell>
          <cell r="G152">
            <v>277800</v>
          </cell>
          <cell r="H152">
            <v>0</v>
          </cell>
        </row>
        <row r="153">
          <cell r="A153">
            <v>14959705</v>
          </cell>
          <cell r="C153" t="str">
            <v>IBAGON VANEGAS LUIS EDU</v>
          </cell>
          <cell r="D153" t="str">
            <v xml:space="preserve">   </v>
          </cell>
          <cell r="E153">
            <v>627174</v>
          </cell>
          <cell r="F153">
            <v>5831436</v>
          </cell>
          <cell r="G153">
            <v>6458610</v>
          </cell>
          <cell r="H153">
            <v>0</v>
          </cell>
        </row>
        <row r="154">
          <cell r="A154">
            <v>1059596673</v>
          </cell>
          <cell r="C154" t="str">
            <v>LASSO BURBANO EDGAR SEB</v>
          </cell>
          <cell r="D154" t="str">
            <v xml:space="preserve">   </v>
          </cell>
          <cell r="E154">
            <v>0</v>
          </cell>
          <cell r="F154">
            <v>4850</v>
          </cell>
          <cell r="G154">
            <v>4850</v>
          </cell>
          <cell r="H154">
            <v>0</v>
          </cell>
        </row>
        <row r="155">
          <cell r="A155">
            <v>12969887</v>
          </cell>
          <cell r="C155" t="str">
            <v xml:space="preserve">LASSO EDGAR            </v>
          </cell>
          <cell r="D155" t="str">
            <v xml:space="preserve">   </v>
          </cell>
          <cell r="E155">
            <v>0</v>
          </cell>
          <cell r="F155">
            <v>5099</v>
          </cell>
          <cell r="G155">
            <v>5099</v>
          </cell>
          <cell r="H155">
            <v>0</v>
          </cell>
        </row>
        <row r="156">
          <cell r="A156">
            <v>12969888</v>
          </cell>
          <cell r="C156" t="str">
            <v xml:space="preserve">LASSO INSUASTI EDGARD  </v>
          </cell>
          <cell r="D156" t="str">
            <v xml:space="preserve">   </v>
          </cell>
          <cell r="E156">
            <v>0</v>
          </cell>
          <cell r="F156">
            <v>1250000</v>
          </cell>
          <cell r="G156">
            <v>1250000</v>
          </cell>
          <cell r="H156">
            <v>0</v>
          </cell>
        </row>
        <row r="157">
          <cell r="A157">
            <v>10534220</v>
          </cell>
          <cell r="C157" t="str">
            <v>LUGO CERTUCHE DIEGO MAR</v>
          </cell>
          <cell r="D157" t="str">
            <v xml:space="preserve">   </v>
          </cell>
          <cell r="E157">
            <v>0</v>
          </cell>
          <cell r="F157">
            <v>4523277</v>
          </cell>
          <cell r="G157">
            <v>4523277</v>
          </cell>
          <cell r="H157">
            <v>0</v>
          </cell>
        </row>
        <row r="158">
          <cell r="A158">
            <v>16218861</v>
          </cell>
          <cell r="C158" t="str">
            <v>MARLES VELEZ CAMPO ELIA</v>
          </cell>
          <cell r="D158" t="str">
            <v xml:space="preserve">   </v>
          </cell>
          <cell r="E158">
            <v>82000</v>
          </cell>
          <cell r="F158">
            <v>632000</v>
          </cell>
          <cell r="G158">
            <v>714000</v>
          </cell>
          <cell r="H158">
            <v>0</v>
          </cell>
        </row>
        <row r="159">
          <cell r="A159">
            <v>10296186</v>
          </cell>
          <cell r="C159" t="str">
            <v>MENESES CERON DIEGO AND</v>
          </cell>
          <cell r="D159" t="str">
            <v xml:space="preserve">   </v>
          </cell>
          <cell r="E159">
            <v>2617500</v>
          </cell>
          <cell r="F159">
            <v>9702190</v>
          </cell>
          <cell r="G159">
            <v>10392060</v>
          </cell>
          <cell r="H159">
            <v>1927630</v>
          </cell>
        </row>
        <row r="160">
          <cell r="A160">
            <v>1103672996</v>
          </cell>
          <cell r="C160" t="str">
            <v xml:space="preserve">MISAS MONICA ALEJANDRA </v>
          </cell>
          <cell r="D160" t="str">
            <v xml:space="preserve">   </v>
          </cell>
          <cell r="E160">
            <v>0</v>
          </cell>
          <cell r="F160">
            <v>280000</v>
          </cell>
          <cell r="G160">
            <v>280000</v>
          </cell>
          <cell r="H160">
            <v>0</v>
          </cell>
        </row>
        <row r="161">
          <cell r="A161">
            <v>31656846</v>
          </cell>
          <cell r="C161" t="str">
            <v xml:space="preserve">MONTANO BETIN MELISSA  </v>
          </cell>
          <cell r="D161" t="str">
            <v xml:space="preserve">   </v>
          </cell>
          <cell r="E161">
            <v>0</v>
          </cell>
          <cell r="F161">
            <v>750000</v>
          </cell>
          <cell r="G161">
            <v>750000</v>
          </cell>
          <cell r="H161">
            <v>0</v>
          </cell>
        </row>
        <row r="162">
          <cell r="A162">
            <v>31259119</v>
          </cell>
          <cell r="C162" t="str">
            <v xml:space="preserve">MONTOYA MARIA MYRIAM   </v>
          </cell>
          <cell r="D162" t="str">
            <v xml:space="preserve">   </v>
          </cell>
          <cell r="E162">
            <v>0</v>
          </cell>
          <cell r="F162">
            <v>105000</v>
          </cell>
          <cell r="G162">
            <v>105000</v>
          </cell>
          <cell r="H162">
            <v>0</v>
          </cell>
        </row>
        <row r="163">
          <cell r="A163">
            <v>1121831438</v>
          </cell>
          <cell r="C163" t="str">
            <v>MORENO SALGADO HEIDY EL</v>
          </cell>
          <cell r="D163" t="str">
            <v xml:space="preserve">   </v>
          </cell>
          <cell r="E163">
            <v>0</v>
          </cell>
          <cell r="F163">
            <v>454240</v>
          </cell>
          <cell r="G163">
            <v>390240</v>
          </cell>
          <cell r="H163">
            <v>64000</v>
          </cell>
        </row>
        <row r="164">
          <cell r="A164">
            <v>800012080</v>
          </cell>
          <cell r="C164" t="str">
            <v>MUNDIAL DE FILTROS Y AC</v>
          </cell>
          <cell r="D164" t="str">
            <v xml:space="preserve">   </v>
          </cell>
          <cell r="E164">
            <v>0</v>
          </cell>
          <cell r="F164">
            <v>196872</v>
          </cell>
          <cell r="G164">
            <v>196872</v>
          </cell>
          <cell r="H164">
            <v>0</v>
          </cell>
        </row>
        <row r="165">
          <cell r="A165">
            <v>66899089</v>
          </cell>
          <cell r="C165" t="str">
            <v>MURILLO SOLANO MARTHA Y</v>
          </cell>
          <cell r="D165" t="str">
            <v xml:space="preserve">   </v>
          </cell>
          <cell r="E165">
            <v>0</v>
          </cell>
          <cell r="F165">
            <v>150000</v>
          </cell>
          <cell r="G165">
            <v>150000</v>
          </cell>
          <cell r="H165">
            <v>0</v>
          </cell>
        </row>
        <row r="166">
          <cell r="A166">
            <v>94411994</v>
          </cell>
          <cell r="C166" t="str">
            <v>ORTIZ ARENAS JHON JAIME</v>
          </cell>
          <cell r="D166" t="str">
            <v xml:space="preserve">   </v>
          </cell>
          <cell r="E166">
            <v>0</v>
          </cell>
          <cell r="F166">
            <v>850000</v>
          </cell>
          <cell r="G166">
            <v>550000</v>
          </cell>
          <cell r="H166">
            <v>300000</v>
          </cell>
        </row>
        <row r="167">
          <cell r="A167">
            <v>16632334</v>
          </cell>
          <cell r="C167" t="str">
            <v xml:space="preserve">PENA ROJAS HERNEY      </v>
          </cell>
          <cell r="D167" t="str">
            <v xml:space="preserve">   </v>
          </cell>
          <cell r="E167">
            <v>0</v>
          </cell>
          <cell r="F167">
            <v>7724500</v>
          </cell>
          <cell r="G167">
            <v>7469644</v>
          </cell>
          <cell r="H167">
            <v>254856</v>
          </cell>
        </row>
        <row r="168">
          <cell r="A168">
            <v>10137147</v>
          </cell>
          <cell r="C168" t="str">
            <v xml:space="preserve">PINO RIOS MIGUEL ILIAN </v>
          </cell>
          <cell r="D168" t="str">
            <v xml:space="preserve">   </v>
          </cell>
          <cell r="E168">
            <v>0</v>
          </cell>
          <cell r="F168">
            <v>4018213</v>
          </cell>
          <cell r="G168">
            <v>4018213</v>
          </cell>
          <cell r="H168">
            <v>0</v>
          </cell>
        </row>
        <row r="169">
          <cell r="A169">
            <v>6334364</v>
          </cell>
          <cell r="C169" t="str">
            <v>QUEVEDO GARZON JOSE LUI</v>
          </cell>
          <cell r="D169" t="str">
            <v xml:space="preserve">   </v>
          </cell>
          <cell r="E169">
            <v>0</v>
          </cell>
          <cell r="F169">
            <v>370000</v>
          </cell>
          <cell r="G169">
            <v>370000</v>
          </cell>
          <cell r="H169">
            <v>0</v>
          </cell>
        </row>
        <row r="170">
          <cell r="A170">
            <v>67024082</v>
          </cell>
          <cell r="C170" t="str">
            <v xml:space="preserve">RAMIREZ SALGADO ANDREA </v>
          </cell>
          <cell r="D170" t="str">
            <v xml:space="preserve">   </v>
          </cell>
          <cell r="E170">
            <v>0</v>
          </cell>
          <cell r="F170">
            <v>4000000</v>
          </cell>
          <cell r="G170">
            <v>2906966</v>
          </cell>
          <cell r="H170">
            <v>1093034</v>
          </cell>
        </row>
        <row r="171">
          <cell r="A171">
            <v>14877114</v>
          </cell>
          <cell r="C171" t="str">
            <v>RAMIREZ VARELA ABELARDO</v>
          </cell>
          <cell r="D171" t="str">
            <v xml:space="preserve">   </v>
          </cell>
          <cell r="E171">
            <v>0</v>
          </cell>
          <cell r="F171">
            <v>3874106</v>
          </cell>
          <cell r="G171">
            <v>3874106</v>
          </cell>
          <cell r="H171">
            <v>0</v>
          </cell>
        </row>
        <row r="172">
          <cell r="A172">
            <v>14877975</v>
          </cell>
          <cell r="C172" t="str">
            <v>RAMIREZ VARELA FERNANDO</v>
          </cell>
          <cell r="D172" t="str">
            <v xml:space="preserve">   </v>
          </cell>
          <cell r="E172">
            <v>0</v>
          </cell>
          <cell r="F172">
            <v>8071000</v>
          </cell>
          <cell r="G172">
            <v>8071000</v>
          </cell>
          <cell r="H172">
            <v>0</v>
          </cell>
        </row>
        <row r="173">
          <cell r="A173">
            <v>38863109</v>
          </cell>
          <cell r="C173" t="str">
            <v>RAMIREZ VARELA GLORIA P</v>
          </cell>
          <cell r="D173" t="str">
            <v xml:space="preserve">   </v>
          </cell>
          <cell r="E173">
            <v>0</v>
          </cell>
          <cell r="F173">
            <v>4431070</v>
          </cell>
          <cell r="G173">
            <v>4431070</v>
          </cell>
          <cell r="H173">
            <v>0</v>
          </cell>
        </row>
        <row r="174">
          <cell r="A174">
            <v>6775773</v>
          </cell>
          <cell r="C174" t="str">
            <v>RODRIGUEZ HERNANDEZ PED</v>
          </cell>
          <cell r="D174" t="str">
            <v xml:space="preserve">   </v>
          </cell>
          <cell r="E174">
            <v>0</v>
          </cell>
          <cell r="F174">
            <v>570000</v>
          </cell>
          <cell r="G174">
            <v>450000</v>
          </cell>
          <cell r="H174">
            <v>120000</v>
          </cell>
        </row>
        <row r="175">
          <cell r="A175">
            <v>9726218</v>
          </cell>
          <cell r="C175" t="str">
            <v>RODRIGUEZ ORJUELA CESAR</v>
          </cell>
          <cell r="D175" t="str">
            <v xml:space="preserve">   </v>
          </cell>
          <cell r="E175">
            <v>0</v>
          </cell>
          <cell r="F175">
            <v>295870</v>
          </cell>
          <cell r="G175">
            <v>295870</v>
          </cell>
          <cell r="H175">
            <v>0</v>
          </cell>
        </row>
        <row r="176">
          <cell r="A176">
            <v>29505424</v>
          </cell>
          <cell r="C176" t="str">
            <v>RUIZ CASTILLO MARIA LEI</v>
          </cell>
          <cell r="D176" t="str">
            <v xml:space="preserve">   </v>
          </cell>
          <cell r="E176">
            <v>0</v>
          </cell>
          <cell r="F176">
            <v>100000</v>
          </cell>
          <cell r="G176">
            <v>100000</v>
          </cell>
          <cell r="H176">
            <v>0</v>
          </cell>
        </row>
        <row r="177">
          <cell r="A177">
            <v>16762243</v>
          </cell>
          <cell r="C177" t="str">
            <v>SILVA RIANO HENRY MAURI</v>
          </cell>
          <cell r="D177" t="str">
            <v xml:space="preserve">   </v>
          </cell>
          <cell r="E177">
            <v>550000</v>
          </cell>
          <cell r="F177">
            <v>21364000</v>
          </cell>
          <cell r="G177">
            <v>21914000</v>
          </cell>
          <cell r="H177">
            <v>0</v>
          </cell>
        </row>
        <row r="178">
          <cell r="A178">
            <v>805007520</v>
          </cell>
          <cell r="C178" t="str">
            <v xml:space="preserve">SODITEK SAS            </v>
          </cell>
          <cell r="D178" t="str">
            <v xml:space="preserve">   </v>
          </cell>
          <cell r="E178">
            <v>0</v>
          </cell>
          <cell r="F178">
            <v>185600</v>
          </cell>
          <cell r="G178">
            <v>185600</v>
          </cell>
          <cell r="H178">
            <v>0</v>
          </cell>
        </row>
        <row r="179">
          <cell r="A179">
            <v>79150988</v>
          </cell>
          <cell r="C179" t="str">
            <v>SUAREZ RIOS JAIME HERNA</v>
          </cell>
          <cell r="D179" t="str">
            <v xml:space="preserve">   </v>
          </cell>
          <cell r="E179">
            <v>0</v>
          </cell>
          <cell r="F179">
            <v>18972280</v>
          </cell>
          <cell r="G179">
            <v>18657280</v>
          </cell>
          <cell r="H179">
            <v>315000</v>
          </cell>
        </row>
        <row r="180">
          <cell r="A180">
            <v>16713017</v>
          </cell>
          <cell r="C180" t="str">
            <v>TORRES HENAO CARLOS ALB</v>
          </cell>
          <cell r="D180" t="str">
            <v xml:space="preserve">   </v>
          </cell>
          <cell r="E180">
            <v>47000</v>
          </cell>
          <cell r="F180">
            <v>4073200</v>
          </cell>
          <cell r="G180">
            <v>4120200</v>
          </cell>
          <cell r="H180">
            <v>0</v>
          </cell>
        </row>
        <row r="181">
          <cell r="A181">
            <v>10116604</v>
          </cell>
          <cell r="C181" t="str">
            <v xml:space="preserve">URRIAGO LOPEZ GUSTAVO  </v>
          </cell>
          <cell r="D181" t="str">
            <v xml:space="preserve">   </v>
          </cell>
          <cell r="E181">
            <v>0</v>
          </cell>
          <cell r="F181">
            <v>318000</v>
          </cell>
          <cell r="G181">
            <v>158000</v>
          </cell>
          <cell r="H181">
            <v>160000</v>
          </cell>
        </row>
        <row r="182">
          <cell r="A182">
            <v>1060236512</v>
          </cell>
          <cell r="C182" t="str">
            <v xml:space="preserve">VALENCIA NUNEZ MAYIBER </v>
          </cell>
          <cell r="D182" t="str">
            <v xml:space="preserve">   </v>
          </cell>
          <cell r="E182">
            <v>0</v>
          </cell>
          <cell r="F182">
            <v>490000</v>
          </cell>
          <cell r="G182">
            <v>490000</v>
          </cell>
          <cell r="H182">
            <v>0</v>
          </cell>
        </row>
        <row r="183">
          <cell r="A183">
            <v>94503397</v>
          </cell>
          <cell r="C183" t="str">
            <v>VALENCIA PACHON JOSE WI</v>
          </cell>
          <cell r="D183" t="str">
            <v xml:space="preserve">   </v>
          </cell>
          <cell r="E183">
            <v>10000000</v>
          </cell>
          <cell r="F183">
            <v>0</v>
          </cell>
          <cell r="G183">
            <v>10000000</v>
          </cell>
          <cell r="H183">
            <v>0</v>
          </cell>
        </row>
        <row r="184">
          <cell r="A184">
            <v>80089467</v>
          </cell>
          <cell r="C184" t="str">
            <v>VARGAS PEREZ LUIS ANDRE</v>
          </cell>
          <cell r="D184" t="str">
            <v xml:space="preserve">   </v>
          </cell>
          <cell r="E184">
            <v>0</v>
          </cell>
          <cell r="F184">
            <v>131000</v>
          </cell>
          <cell r="G184">
            <v>131000</v>
          </cell>
          <cell r="H184">
            <v>0</v>
          </cell>
        </row>
        <row r="185">
          <cell r="A185">
            <v>52709790</v>
          </cell>
          <cell r="C185" t="str">
            <v xml:space="preserve">VILLAMIL DURAN BEATRIZ </v>
          </cell>
          <cell r="D185" t="str">
            <v xml:space="preserve">   </v>
          </cell>
          <cell r="E185">
            <v>151385</v>
          </cell>
          <cell r="F185">
            <v>0</v>
          </cell>
          <cell r="G185">
            <v>151385</v>
          </cell>
          <cell r="H185">
            <v>0</v>
          </cell>
        </row>
        <row r="187">
          <cell r="A187">
            <v>13309501</v>
          </cell>
          <cell r="B187" t="str">
            <v xml:space="preserve">    CUENTAS POR COBRAR </v>
          </cell>
          <cell r="D187" t="str">
            <v xml:space="preserve">   </v>
          </cell>
          <cell r="E187">
            <v>938367015.21000004</v>
          </cell>
          <cell r="F187">
            <v>164184165</v>
          </cell>
          <cell r="G187">
            <v>517025063.20999998</v>
          </cell>
          <cell r="H187">
            <v>585526117</v>
          </cell>
        </row>
        <row r="188">
          <cell r="A188">
            <v>102999500</v>
          </cell>
          <cell r="C188" t="str">
            <v xml:space="preserve">ACHIPIZ H DIEGO        </v>
          </cell>
          <cell r="D188" t="str">
            <v xml:space="preserve">   </v>
          </cell>
          <cell r="E188">
            <v>4000000</v>
          </cell>
          <cell r="F188">
            <v>0</v>
          </cell>
          <cell r="G188">
            <v>4000000</v>
          </cell>
          <cell r="H188">
            <v>0</v>
          </cell>
        </row>
        <row r="189">
          <cell r="A189">
            <v>890317986</v>
          </cell>
          <cell r="C189" t="str">
            <v>CALDERON INGENIERO S AS</v>
          </cell>
          <cell r="D189" t="str">
            <v xml:space="preserve">   </v>
          </cell>
          <cell r="E189">
            <v>2381330</v>
          </cell>
          <cell r="F189">
            <v>0</v>
          </cell>
          <cell r="G189">
            <v>0</v>
          </cell>
          <cell r="H189">
            <v>2381330</v>
          </cell>
        </row>
        <row r="190">
          <cell r="A190">
            <v>900348469</v>
          </cell>
          <cell r="C190" t="str">
            <v xml:space="preserve">CONSORCIO AQUINE       </v>
          </cell>
          <cell r="D190" t="str">
            <v xml:space="preserve">   </v>
          </cell>
          <cell r="E190">
            <v>619940</v>
          </cell>
          <cell r="F190">
            <v>0</v>
          </cell>
          <cell r="G190">
            <v>619940</v>
          </cell>
          <cell r="H190">
            <v>0</v>
          </cell>
        </row>
        <row r="191">
          <cell r="A191">
            <v>900389645</v>
          </cell>
          <cell r="C191" t="str">
            <v xml:space="preserve">CONSORCIO CANAL MT     </v>
          </cell>
          <cell r="D191" t="str">
            <v xml:space="preserve">   </v>
          </cell>
          <cell r="E191">
            <v>1585350</v>
          </cell>
          <cell r="F191">
            <v>0</v>
          </cell>
          <cell r="G191">
            <v>1585350</v>
          </cell>
          <cell r="H191">
            <v>0</v>
          </cell>
        </row>
        <row r="192">
          <cell r="A192">
            <v>900329370</v>
          </cell>
          <cell r="C192" t="str">
            <v xml:space="preserve">CONSORCIO DEMOLICIONES </v>
          </cell>
          <cell r="D192" t="str">
            <v xml:space="preserve">   </v>
          </cell>
          <cell r="E192">
            <v>1397250</v>
          </cell>
          <cell r="F192">
            <v>0</v>
          </cell>
          <cell r="G192">
            <v>1397250</v>
          </cell>
          <cell r="H192">
            <v>0</v>
          </cell>
        </row>
        <row r="193">
          <cell r="A193">
            <v>900585249</v>
          </cell>
          <cell r="C193" t="str">
            <v>CONSORCIO DEPORTIVO 201</v>
          </cell>
          <cell r="D193" t="str">
            <v xml:space="preserve">   </v>
          </cell>
          <cell r="E193">
            <v>0</v>
          </cell>
          <cell r="F193">
            <v>115126266</v>
          </cell>
          <cell r="G193">
            <v>110606365</v>
          </cell>
          <cell r="H193">
            <v>4519901</v>
          </cell>
        </row>
        <row r="194">
          <cell r="A194">
            <v>900189894</v>
          </cell>
          <cell r="C194" t="str">
            <v>CONSORCIO INGENIERIA BA</v>
          </cell>
          <cell r="D194" t="str">
            <v xml:space="preserve">   </v>
          </cell>
          <cell r="E194">
            <v>1486300</v>
          </cell>
          <cell r="F194">
            <v>0</v>
          </cell>
          <cell r="G194">
            <v>1486300</v>
          </cell>
          <cell r="H194">
            <v>0</v>
          </cell>
        </row>
        <row r="195">
          <cell r="A195">
            <v>900241334</v>
          </cell>
          <cell r="C195" t="str">
            <v>CONSORCIO INGENIEROS 20</v>
          </cell>
          <cell r="D195" t="str">
            <v xml:space="preserve">   </v>
          </cell>
          <cell r="E195">
            <v>30042059</v>
          </cell>
          <cell r="F195">
            <v>0</v>
          </cell>
          <cell r="G195">
            <v>30042059</v>
          </cell>
          <cell r="H195">
            <v>0</v>
          </cell>
        </row>
        <row r="196">
          <cell r="A196">
            <v>900612251</v>
          </cell>
          <cell r="C196" t="str">
            <v>CONSORCIO INGENIEROS MA</v>
          </cell>
          <cell r="D196" t="str">
            <v xml:space="preserve">   </v>
          </cell>
          <cell r="E196">
            <v>0</v>
          </cell>
          <cell r="F196">
            <v>12476940</v>
          </cell>
          <cell r="G196">
            <v>10475715</v>
          </cell>
          <cell r="H196">
            <v>2001225</v>
          </cell>
        </row>
        <row r="197">
          <cell r="A197">
            <v>900385355</v>
          </cell>
          <cell r="C197" t="str">
            <v xml:space="preserve">CONSORCIO PARAISO      </v>
          </cell>
          <cell r="D197" t="str">
            <v xml:space="preserve">   </v>
          </cell>
          <cell r="E197">
            <v>5415469</v>
          </cell>
          <cell r="F197">
            <v>0</v>
          </cell>
          <cell r="G197">
            <v>5415469</v>
          </cell>
          <cell r="H197">
            <v>0</v>
          </cell>
        </row>
        <row r="198">
          <cell r="A198">
            <v>900565231</v>
          </cell>
          <cell r="C198" t="str">
            <v xml:space="preserve">CONSORCIO PROMA        </v>
          </cell>
          <cell r="D198" t="str">
            <v xml:space="preserve">   </v>
          </cell>
          <cell r="E198">
            <v>0</v>
          </cell>
          <cell r="F198">
            <v>3467408</v>
          </cell>
          <cell r="G198">
            <v>822000</v>
          </cell>
          <cell r="H198">
            <v>2645408</v>
          </cell>
        </row>
        <row r="199">
          <cell r="A199">
            <v>900343398</v>
          </cell>
          <cell r="C199" t="str">
            <v>CONSORCIO REFORZAMIENTO</v>
          </cell>
          <cell r="D199" t="str">
            <v xml:space="preserve">   </v>
          </cell>
          <cell r="E199">
            <v>509699529</v>
          </cell>
          <cell r="F199">
            <v>12391540</v>
          </cell>
          <cell r="G199">
            <v>0</v>
          </cell>
          <cell r="H199">
            <v>522091069</v>
          </cell>
        </row>
        <row r="200">
          <cell r="A200">
            <v>900332793</v>
          </cell>
          <cell r="C200" t="str">
            <v xml:space="preserve">INNOVEND SAS           </v>
          </cell>
          <cell r="D200" t="str">
            <v xml:space="preserve">   </v>
          </cell>
          <cell r="E200">
            <v>0</v>
          </cell>
          <cell r="F200">
            <v>550000</v>
          </cell>
          <cell r="G200">
            <v>0</v>
          </cell>
          <cell r="H200">
            <v>550000</v>
          </cell>
        </row>
        <row r="201">
          <cell r="A201">
            <v>16707696</v>
          </cell>
          <cell r="C201" t="str">
            <v>OREJUELA VANEGAS PUBLIO</v>
          </cell>
          <cell r="D201" t="str">
            <v xml:space="preserve">   </v>
          </cell>
          <cell r="E201">
            <v>0</v>
          </cell>
          <cell r="F201">
            <v>436486</v>
          </cell>
          <cell r="G201">
            <v>436486</v>
          </cell>
          <cell r="H201">
            <v>0</v>
          </cell>
        </row>
        <row r="202">
          <cell r="A202">
            <v>900471263</v>
          </cell>
          <cell r="C202" t="str">
            <v xml:space="preserve">PROINDICON SAS         </v>
          </cell>
          <cell r="D202" t="str">
            <v xml:space="preserve">   </v>
          </cell>
          <cell r="E202">
            <v>317459797.20999998</v>
          </cell>
          <cell r="F202">
            <v>19735525</v>
          </cell>
          <cell r="G202">
            <v>331746418.20999998</v>
          </cell>
          <cell r="H202">
            <v>5448904</v>
          </cell>
        </row>
        <row r="203">
          <cell r="A203">
            <v>900478747</v>
          </cell>
          <cell r="C203" t="str">
            <v>UNION TEMPORAL COMPLEJO</v>
          </cell>
          <cell r="D203" t="str">
            <v xml:space="preserve">   </v>
          </cell>
          <cell r="E203">
            <v>18391711</v>
          </cell>
          <cell r="F203">
            <v>0</v>
          </cell>
          <cell r="G203">
            <v>18391711</v>
          </cell>
          <cell r="H203">
            <v>0</v>
          </cell>
        </row>
        <row r="204">
          <cell r="A204">
            <v>805028239</v>
          </cell>
          <cell r="C204" t="str">
            <v>UNION TEMPORAL OBRAS DE</v>
          </cell>
          <cell r="D204" t="str">
            <v xml:space="preserve">   </v>
          </cell>
          <cell r="E204">
            <v>45888280</v>
          </cell>
          <cell r="F204">
            <v>0</v>
          </cell>
          <cell r="G204">
            <v>0</v>
          </cell>
          <cell r="H204">
            <v>45888280</v>
          </cell>
        </row>
        <row r="205">
          <cell r="A205">
            <v>13309502</v>
          </cell>
          <cell r="B205" t="str">
            <v xml:space="preserve">    OTROS ANTICIPOS Y A</v>
          </cell>
          <cell r="D205" t="str">
            <v xml:space="preserve">   </v>
          </cell>
          <cell r="E205">
            <v>0</v>
          </cell>
          <cell r="F205">
            <v>10648000</v>
          </cell>
          <cell r="G205">
            <v>10598000</v>
          </cell>
          <cell r="H205">
            <v>50000</v>
          </cell>
        </row>
        <row r="206">
          <cell r="A206">
            <v>14877114</v>
          </cell>
          <cell r="C206" t="str">
            <v>RAMIREZ VARELA ABELARDO</v>
          </cell>
          <cell r="D206" t="str">
            <v xml:space="preserve">   </v>
          </cell>
          <cell r="E206">
            <v>0</v>
          </cell>
          <cell r="F206">
            <v>10000000</v>
          </cell>
          <cell r="G206">
            <v>10000000</v>
          </cell>
          <cell r="H206">
            <v>0</v>
          </cell>
        </row>
        <row r="207">
          <cell r="A207">
            <v>14877975</v>
          </cell>
          <cell r="C207" t="str">
            <v>RAMIREZ VARELA FERNANDO</v>
          </cell>
          <cell r="D207" t="str">
            <v xml:space="preserve">   </v>
          </cell>
          <cell r="E207">
            <v>0</v>
          </cell>
          <cell r="F207">
            <v>120000</v>
          </cell>
          <cell r="G207">
            <v>120000</v>
          </cell>
          <cell r="H207">
            <v>0</v>
          </cell>
        </row>
        <row r="208">
          <cell r="A208">
            <v>79150988</v>
          </cell>
          <cell r="C208" t="str">
            <v>SUAREZ RIOS JAIME HERNA</v>
          </cell>
          <cell r="D208" t="str">
            <v xml:space="preserve">   </v>
          </cell>
          <cell r="E208">
            <v>0</v>
          </cell>
          <cell r="F208">
            <v>528000</v>
          </cell>
          <cell r="G208">
            <v>478000</v>
          </cell>
          <cell r="H208">
            <v>50000</v>
          </cell>
        </row>
        <row r="209">
          <cell r="A209">
            <v>13309503</v>
          </cell>
          <cell r="B209" t="str">
            <v xml:space="preserve">    ANTICIPO COMBUSTIBL</v>
          </cell>
          <cell r="D209" t="str">
            <v xml:space="preserve">   </v>
          </cell>
          <cell r="E209">
            <v>0</v>
          </cell>
          <cell r="F209">
            <v>2282000</v>
          </cell>
          <cell r="G209">
            <v>2282000</v>
          </cell>
          <cell r="H209">
            <v>0</v>
          </cell>
        </row>
        <row r="210">
          <cell r="A210">
            <v>14877975</v>
          </cell>
          <cell r="C210" t="str">
            <v>RAMIREZ VARELA FERNANDO</v>
          </cell>
          <cell r="D210" t="str">
            <v xml:space="preserve">   </v>
          </cell>
          <cell r="E210">
            <v>0</v>
          </cell>
          <cell r="F210">
            <v>140000</v>
          </cell>
          <cell r="G210">
            <v>140000</v>
          </cell>
          <cell r="H210">
            <v>0</v>
          </cell>
        </row>
        <row r="211">
          <cell r="A211">
            <v>79150988</v>
          </cell>
          <cell r="C211" t="str">
            <v>SUAREZ RIOS JAIME HERNA</v>
          </cell>
          <cell r="D211" t="str">
            <v xml:space="preserve">   </v>
          </cell>
          <cell r="E211">
            <v>0</v>
          </cell>
          <cell r="F211">
            <v>2142000</v>
          </cell>
          <cell r="G211">
            <v>2142000</v>
          </cell>
          <cell r="H211">
            <v>0</v>
          </cell>
        </row>
      </sheetData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98"/>
      <sheetName val="abr-24-98"/>
      <sheetName val="MAY-98"/>
      <sheetName val="JUN-98"/>
      <sheetName val="JUL-15-98"/>
      <sheetName val="JUL-30-98 "/>
      <sheetName val="ago-24"/>
      <sheetName val="sep-16"/>
      <sheetName val="sep-30"/>
      <sheetName val="oct-15"/>
      <sheetName val="oct-31"/>
      <sheetName val="NOV-17"/>
      <sheetName val="NOV-17 (2)"/>
      <sheetName val="Inver-sep"/>
      <sheetName val="Hoja1"/>
      <sheetName val="DIC-23"/>
      <sheetName val="DIC-31"/>
      <sheetName val="RESUMEN"/>
      <sheetName val="DIC-31 (2)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98"/>
      <sheetName val="abr-24-98"/>
      <sheetName val="MAY-98"/>
      <sheetName val="JUN-98"/>
      <sheetName val="JUL-15-98"/>
      <sheetName val="JUL-30-98 "/>
      <sheetName val="ago-24"/>
      <sheetName val="sep-16"/>
      <sheetName val="sep-30"/>
      <sheetName val="oct-15"/>
      <sheetName val="oct-31"/>
      <sheetName val="NOV-17"/>
      <sheetName val="NOV-17 (2)"/>
      <sheetName val="Inver-sep"/>
      <sheetName val="Hoja1"/>
      <sheetName val="DIC-23"/>
      <sheetName val="DIC-31"/>
      <sheetName val="RESUMEN"/>
      <sheetName val="DIC-31 (2)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ENTROS DE COSTOS"/>
      <sheetName val="UEN"/>
      <sheetName val="PROYECTOS"/>
      <sheetName val="Hoja1"/>
      <sheetName val="PROVISION"/>
    </sheetNames>
    <sheetDataSet>
      <sheetData sheetId="0" refreshError="1">
        <row r="2">
          <cell r="A2" t="str">
            <v>26</v>
          </cell>
          <cell r="B2" t="str">
            <v xml:space="preserve">	PASIVOS ESTIM Y PROVISIONES</v>
          </cell>
        </row>
        <row r="3">
          <cell r="A3" t="str">
            <v>2605</v>
          </cell>
          <cell r="B3" t="str">
            <v xml:space="preserve">PARA GASTOS                   </v>
          </cell>
        </row>
        <row r="4">
          <cell r="A4" t="str">
            <v>260505</v>
          </cell>
          <cell r="B4" t="str">
            <v>HONORARIOS</v>
          </cell>
        </row>
        <row r="5">
          <cell r="A5" t="str">
            <v>26050500</v>
          </cell>
          <cell r="B5" t="str">
            <v>HONORARIOS</v>
          </cell>
        </row>
        <row r="6">
          <cell r="A6" t="str">
            <v>260515</v>
          </cell>
          <cell r="B6" t="str">
            <v>CONTRIBUCIONES Y AFILIACIONES</v>
          </cell>
        </row>
        <row r="7">
          <cell r="A7" t="str">
            <v>26051500</v>
          </cell>
          <cell r="B7" t="str">
            <v>CONTRIBUCIONES Y AFILIACIONES</v>
          </cell>
        </row>
        <row r="8">
          <cell r="A8" t="str">
            <v>260520</v>
          </cell>
          <cell r="B8" t="str">
            <v>SEGUROS</v>
          </cell>
        </row>
        <row r="9">
          <cell r="A9" t="str">
            <v>26052001</v>
          </cell>
          <cell r="B9" t="str">
            <v>INCENDIO MANEJO Y TERREMOTO</v>
          </cell>
        </row>
        <row r="10">
          <cell r="A10" t="str">
            <v>26052003</v>
          </cell>
          <cell r="B10" t="str">
            <v>CORRIENTE DEBIL EQUIPO ELECTRO</v>
          </cell>
        </row>
        <row r="11">
          <cell r="A11" t="str">
            <v>26052006</v>
          </cell>
          <cell r="B11" t="str">
            <v>SEGURO DE RESPONSABILIDAD CIVI</v>
          </cell>
        </row>
        <row r="12">
          <cell r="A12" t="str">
            <v>26052007</v>
          </cell>
          <cell r="B12" t="str">
            <v>RIESGOS FINANCIEROS INFIDELIDA</v>
          </cell>
        </row>
        <row r="13">
          <cell r="A13" t="str">
            <v>260525</v>
          </cell>
          <cell r="B13" t="str">
            <v>SERVICIOS</v>
          </cell>
        </row>
        <row r="14">
          <cell r="A14" t="str">
            <v>26052500</v>
          </cell>
          <cell r="B14" t="str">
            <v>SERVICIOS</v>
          </cell>
        </row>
        <row r="15">
          <cell r="A15" t="str">
            <v>260535</v>
          </cell>
          <cell r="B15" t="str">
            <v>MANTENIMIENTO Y REPARACIONES</v>
          </cell>
        </row>
        <row r="16">
          <cell r="A16" t="str">
            <v>26053500</v>
          </cell>
          <cell r="B16" t="str">
            <v>MANTENIMIENTO Y REPARACIONES</v>
          </cell>
        </row>
        <row r="17">
          <cell r="A17" t="str">
            <v>260595</v>
          </cell>
          <cell r="B17" t="str">
            <v>OTROS</v>
          </cell>
        </row>
        <row r="18">
          <cell r="A18" t="str">
            <v>26059501</v>
          </cell>
          <cell r="B18" t="str">
            <v>UTILES</v>
          </cell>
        </row>
        <row r="19">
          <cell r="A19" t="str">
            <v>26059502</v>
          </cell>
          <cell r="B19" t="str">
            <v>PAPELERIA</v>
          </cell>
        </row>
        <row r="20">
          <cell r="A20" t="str">
            <v>26059503</v>
          </cell>
          <cell r="B20" t="str">
            <v>FOTOCOPIAS</v>
          </cell>
        </row>
        <row r="21">
          <cell r="A21" t="str">
            <v>26059510</v>
          </cell>
          <cell r="B21" t="str">
            <v>DIVULGACION Y PUBLICIDAD</v>
          </cell>
        </row>
        <row r="22">
          <cell r="A22" t="str">
            <v>26059513</v>
          </cell>
          <cell r="B22" t="str">
            <v>PROPAGANDA</v>
          </cell>
        </row>
        <row r="23">
          <cell r="A23" t="str">
            <v>26059514</v>
          </cell>
          <cell r="B23" t="str">
            <v>CONCURSO PORTAFOLIO</v>
          </cell>
        </row>
        <row r="24">
          <cell r="A24" t="str">
            <v>26059515</v>
          </cell>
          <cell r="B24" t="str">
            <v>SEMINARIOS Y SIMPOSIOS</v>
          </cell>
        </row>
        <row r="25">
          <cell r="A25" t="str">
            <v>26059517</v>
          </cell>
          <cell r="B25" t="str">
            <v>CONGRESO NAL MERCADO DE CAPITA</v>
          </cell>
        </row>
        <row r="26">
          <cell r="A26" t="str">
            <v>26059521</v>
          </cell>
          <cell r="B26" t="str">
            <v>HORAS EXTRAS</v>
          </cell>
        </row>
        <row r="27">
          <cell r="A27" t="str">
            <v>26059522</v>
          </cell>
          <cell r="B27" t="str">
            <v>SALARIO INTEGRAL</v>
          </cell>
        </row>
        <row r="28">
          <cell r="A28" t="str">
            <v>26059523</v>
          </cell>
          <cell r="B28" t="str">
            <v>ACTIVIDADES RECREATIVAS</v>
          </cell>
        </row>
        <row r="29">
          <cell r="A29" t="str">
            <v>26059524</v>
          </cell>
          <cell r="B29" t="str">
            <v>SEGURIDAD SOCIAL</v>
          </cell>
        </row>
        <row r="30">
          <cell r="A30" t="str">
            <v>26059525</v>
          </cell>
          <cell r="B30" t="str">
            <v>INDEMNIZACIONES</v>
          </cell>
        </row>
        <row r="31">
          <cell r="A31" t="str">
            <v>26059526</v>
          </cell>
          <cell r="B31" t="str">
            <v>SUELDOS</v>
          </cell>
        </row>
        <row r="32">
          <cell r="A32" t="str">
            <v>26059527</v>
          </cell>
          <cell r="B32" t="str">
            <v>BONIFICACIONES</v>
          </cell>
        </row>
        <row r="33">
          <cell r="A33" t="str">
            <v>26059528</v>
          </cell>
          <cell r="B33" t="str">
            <v>SEMINARIOS</v>
          </cell>
        </row>
        <row r="34">
          <cell r="A34" t="str">
            <v>26059529</v>
          </cell>
          <cell r="B34" t="str">
            <v>MONETIZACION SENA</v>
          </cell>
        </row>
        <row r="35">
          <cell r="A35" t="str">
            <v>26059540</v>
          </cell>
          <cell r="B35" t="str">
            <v>APORTES BID</v>
          </cell>
        </row>
        <row r="36">
          <cell r="A36" t="str">
            <v>26059560</v>
          </cell>
          <cell r="B36" t="str">
            <v>RELACIONES PUBLICAS</v>
          </cell>
        </row>
        <row r="37">
          <cell r="A37" t="str">
            <v>26059561</v>
          </cell>
          <cell r="B37" t="str">
            <v>ATENCIONES COMISIONISTAS</v>
          </cell>
        </row>
        <row r="38">
          <cell r="A38" t="str">
            <v>26059562</v>
          </cell>
          <cell r="B38" t="str">
            <v>ATENCIONES TARJETAS DE CREDITO</v>
          </cell>
        </row>
        <row r="39">
          <cell r="A39" t="str">
            <v>26059563</v>
          </cell>
          <cell r="B39" t="str">
            <v>OTRAS ATENCIONES</v>
          </cell>
        </row>
        <row r="40">
          <cell r="A40" t="str">
            <v>26059564</v>
          </cell>
          <cell r="B40" t="str">
            <v>ATENCIONES EN CLUBES</v>
          </cell>
        </row>
        <row r="41">
          <cell r="A41" t="str">
            <v>26059570</v>
          </cell>
          <cell r="B41" t="str">
            <v>GASTOS DE VIAJE</v>
          </cell>
        </row>
        <row r="42">
          <cell r="A42" t="str">
            <v>26059599</v>
          </cell>
          <cell r="B42" t="str">
            <v>OPEX PROYECTOS</v>
          </cell>
        </row>
        <row r="43">
          <cell r="A43" t="str">
            <v>2610</v>
          </cell>
          <cell r="B43" t="str">
            <v xml:space="preserve">PARA OBLIGACIONES LABORALES   </v>
          </cell>
        </row>
        <row r="44">
          <cell r="A44" t="str">
            <v>261005</v>
          </cell>
          <cell r="B44" t="str">
            <v>CESANTIAS</v>
          </cell>
        </row>
        <row r="45">
          <cell r="A45" t="str">
            <v>26100501</v>
          </cell>
          <cell r="B45" t="str">
            <v>PROVISION</v>
          </cell>
        </row>
        <row r="46">
          <cell r="A46" t="str">
            <v>26100502</v>
          </cell>
          <cell r="B46" t="str">
            <v>PAGOS PARCIALES</v>
          </cell>
        </row>
        <row r="47">
          <cell r="A47" t="str">
            <v>26100503</v>
          </cell>
          <cell r="B47" t="str">
            <v>PAGOS DEFINITIVOS</v>
          </cell>
        </row>
        <row r="48">
          <cell r="A48" t="str">
            <v>261010</v>
          </cell>
          <cell r="B48" t="str">
            <v>INTERESES SOBRE CESANTIAS</v>
          </cell>
        </row>
        <row r="49">
          <cell r="A49" t="str">
            <v>26101001</v>
          </cell>
          <cell r="B49" t="str">
            <v>PROVISION</v>
          </cell>
        </row>
        <row r="50">
          <cell r="A50" t="str">
            <v>26101002</v>
          </cell>
          <cell r="B50" t="str">
            <v>PAGOS</v>
          </cell>
        </row>
        <row r="51">
          <cell r="A51" t="str">
            <v>261015</v>
          </cell>
          <cell r="B51" t="str">
            <v>VACACIONES</v>
          </cell>
        </row>
        <row r="52">
          <cell r="A52" t="str">
            <v>26101501</v>
          </cell>
          <cell r="B52" t="str">
            <v>PROVISION</v>
          </cell>
        </row>
        <row r="53">
          <cell r="A53" t="str">
            <v>26101502</v>
          </cell>
          <cell r="B53" t="str">
            <v>PAGOS</v>
          </cell>
        </row>
        <row r="54">
          <cell r="A54" t="str">
            <v>261020</v>
          </cell>
          <cell r="B54" t="str">
            <v>PRIMA DE SERVICIOS</v>
          </cell>
        </row>
        <row r="55">
          <cell r="A55" t="str">
            <v>26102001</v>
          </cell>
          <cell r="B55" t="str">
            <v>PROVISION</v>
          </cell>
        </row>
        <row r="56">
          <cell r="A56" t="str">
            <v>26102002</v>
          </cell>
          <cell r="B56" t="str">
            <v>PAGOS</v>
          </cell>
        </row>
        <row r="57">
          <cell r="A57" t="str">
            <v>261025</v>
          </cell>
          <cell r="B57" t="str">
            <v>PRESTACIONES EXTRALEGALES</v>
          </cell>
        </row>
        <row r="58">
          <cell r="A58" t="str">
            <v>26102511</v>
          </cell>
          <cell r="B58" t="str">
            <v>PROVISION</v>
          </cell>
        </row>
        <row r="59">
          <cell r="A59" t="str">
            <v>26102512</v>
          </cell>
          <cell r="B59" t="str">
            <v>PAGOS</v>
          </cell>
        </row>
        <row r="60">
          <cell r="A60" t="str">
            <v>26102521</v>
          </cell>
          <cell r="B60" t="str">
            <v>PROVISION</v>
          </cell>
        </row>
        <row r="61">
          <cell r="A61" t="str">
            <v>26102522</v>
          </cell>
          <cell r="B61" t="str">
            <v>PAGOS</v>
          </cell>
        </row>
        <row r="62">
          <cell r="A62" t="str">
            <v>26102531</v>
          </cell>
          <cell r="B62" t="str">
            <v>PROVISION</v>
          </cell>
        </row>
        <row r="63">
          <cell r="A63" t="str">
            <v>26102532</v>
          </cell>
          <cell r="B63" t="str">
            <v>PAGOS</v>
          </cell>
        </row>
        <row r="64">
          <cell r="A64" t="str">
            <v>26102533</v>
          </cell>
          <cell r="B64" t="str">
            <v>PROVISIO COMPENSACION VARIABLE</v>
          </cell>
        </row>
        <row r="65">
          <cell r="A65" t="str">
            <v>26102541</v>
          </cell>
          <cell r="B65" t="str">
            <v>PROVISION</v>
          </cell>
        </row>
        <row r="66">
          <cell r="A66" t="str">
            <v>26102542</v>
          </cell>
          <cell r="B66" t="str">
            <v>PAGOS</v>
          </cell>
        </row>
        <row r="67">
          <cell r="A67" t="str">
            <v>261095</v>
          </cell>
          <cell r="B67" t="str">
            <v>OTRAS</v>
          </cell>
        </row>
        <row r="68">
          <cell r="A68" t="str">
            <v>26109501</v>
          </cell>
          <cell r="B68" t="str">
            <v>APORTES EPS</v>
          </cell>
        </row>
        <row r="69">
          <cell r="A69" t="str">
            <v>26109502</v>
          </cell>
          <cell r="B69" t="str">
            <v>APORTES PENSION</v>
          </cell>
        </row>
        <row r="70">
          <cell r="A70" t="str">
            <v>26109503</v>
          </cell>
          <cell r="B70" t="str">
            <v>APORTES SOLIDARIDAD Y LEY 797</v>
          </cell>
        </row>
        <row r="71">
          <cell r="A71" t="str">
            <v>26109504</v>
          </cell>
          <cell r="B71" t="str">
            <v>APORTES VOLUNTARIOS</v>
          </cell>
        </row>
        <row r="72">
          <cell r="A72" t="str">
            <v>26109505</v>
          </cell>
          <cell r="B72" t="str">
            <v>APORTES ARP</v>
          </cell>
        </row>
        <row r="73">
          <cell r="A73" t="str">
            <v>2615</v>
          </cell>
          <cell r="B73" t="str">
            <v xml:space="preserve">PARA OBLIGACIONES FISCALES    </v>
          </cell>
        </row>
        <row r="74">
          <cell r="A74" t="str">
            <v>261505</v>
          </cell>
          <cell r="B74" t="str">
            <v>DE RENTA Y COMPLEMENTARIOS</v>
          </cell>
        </row>
        <row r="75">
          <cell r="A75" t="str">
            <v>26150501</v>
          </cell>
          <cell r="B75" t="str">
            <v>PRESENTE AÑO</v>
          </cell>
        </row>
        <row r="76">
          <cell r="A76" t="str">
            <v>261510</v>
          </cell>
          <cell r="B76" t="str">
            <v>DE INDUSTRIA Y COMERCIO</v>
          </cell>
        </row>
        <row r="77">
          <cell r="A77" t="str">
            <v>26151001</v>
          </cell>
          <cell r="B77" t="str">
            <v>INDUSTRIA Y COMERCIO</v>
          </cell>
        </row>
        <row r="78">
          <cell r="A78" t="str">
            <v>26151095</v>
          </cell>
          <cell r="B78" t="str">
            <v>PAGOS INDUSTRIA Y COMERCIO</v>
          </cell>
        </row>
        <row r="79">
          <cell r="A79" t="str">
            <v>5</v>
          </cell>
          <cell r="B79" t="str">
            <v xml:space="preserve">GASTOS </v>
          </cell>
        </row>
        <row r="80">
          <cell r="A80" t="str">
            <v>51</v>
          </cell>
          <cell r="B80" t="str">
            <v>OPERAC DE ADMINISTRACION</v>
          </cell>
        </row>
        <row r="81">
          <cell r="A81" t="str">
            <v>5105</v>
          </cell>
          <cell r="B81" t="str">
            <v xml:space="preserve">GASTOS DEL PERSONAL           </v>
          </cell>
        </row>
        <row r="82">
          <cell r="A82" t="str">
            <v>510503</v>
          </cell>
          <cell r="B82" t="str">
            <v>SALARIO INTEGRAL</v>
          </cell>
        </row>
        <row r="83">
          <cell r="A83" t="str">
            <v>51050301</v>
          </cell>
          <cell r="B83" t="str">
            <v>SALARIO INTEGRAL</v>
          </cell>
        </row>
        <row r="84">
          <cell r="A84" t="str">
            <v>510506</v>
          </cell>
          <cell r="B84" t="str">
            <v>SUELDOS</v>
          </cell>
        </row>
        <row r="85">
          <cell r="A85" t="str">
            <v>51050601</v>
          </cell>
          <cell r="B85" t="str">
            <v>SUELDOS</v>
          </cell>
        </row>
        <row r="86">
          <cell r="A86" t="str">
            <v>51050602</v>
          </cell>
          <cell r="B86" t="str">
            <v>PROVISION SUELDOS</v>
          </cell>
        </row>
        <row r="87">
          <cell r="A87" t="str">
            <v>510512</v>
          </cell>
          <cell r="B87" t="str">
            <v>HORAS EXTRAS Y RECARGOS</v>
          </cell>
        </row>
        <row r="88">
          <cell r="A88" t="str">
            <v>51051201</v>
          </cell>
          <cell r="B88" t="str">
            <v>HORAS EXTRAS</v>
          </cell>
        </row>
        <row r="89">
          <cell r="A89" t="str">
            <v>51051202</v>
          </cell>
          <cell r="B89" t="str">
            <v>RECARGOS</v>
          </cell>
        </row>
        <row r="90">
          <cell r="A90" t="str">
            <v>510521</v>
          </cell>
          <cell r="B90" t="str">
            <v>INCAPACIDADES</v>
          </cell>
        </row>
        <row r="91">
          <cell r="A91" t="str">
            <v>51052100</v>
          </cell>
          <cell r="B91" t="str">
            <v>INCAPACIDADES</v>
          </cell>
        </row>
        <row r="92">
          <cell r="A92" t="str">
            <v>510524</v>
          </cell>
          <cell r="B92" t="str">
            <v>SUBSIDIO DE TRANSPORTE</v>
          </cell>
        </row>
        <row r="93">
          <cell r="A93" t="str">
            <v>51052400</v>
          </cell>
          <cell r="B93" t="str">
            <v>SUBSIDIO DE TRANSPORTE</v>
          </cell>
        </row>
        <row r="94">
          <cell r="A94" t="str">
            <v>510527</v>
          </cell>
          <cell r="B94" t="str">
            <v>CESANTIAS</v>
          </cell>
        </row>
        <row r="95">
          <cell r="A95" t="str">
            <v>51052700</v>
          </cell>
          <cell r="B95" t="str">
            <v>CESANTIAS</v>
          </cell>
        </row>
        <row r="96">
          <cell r="A96" t="str">
            <v>510530</v>
          </cell>
          <cell r="B96" t="str">
            <v>INTERESES SOBRE CESANTIAS</v>
          </cell>
        </row>
        <row r="97">
          <cell r="A97" t="str">
            <v>51053000</v>
          </cell>
          <cell r="B97" t="str">
            <v>INTERESES SOBRE CESANTIAS</v>
          </cell>
        </row>
        <row r="98">
          <cell r="A98" t="str">
            <v>510533</v>
          </cell>
          <cell r="B98" t="str">
            <v>PRIMA DE SERVICIOS</v>
          </cell>
        </row>
        <row r="99">
          <cell r="A99" t="str">
            <v>51053300</v>
          </cell>
          <cell r="B99" t="str">
            <v>PRIMA DE SERVICIOS</v>
          </cell>
        </row>
        <row r="100">
          <cell r="A100" t="str">
            <v>510536</v>
          </cell>
          <cell r="B100" t="str">
            <v>VACACIONES</v>
          </cell>
        </row>
        <row r="101">
          <cell r="A101" t="str">
            <v>51053600</v>
          </cell>
          <cell r="B101" t="str">
            <v>VACACIONES</v>
          </cell>
        </row>
        <row r="102">
          <cell r="A102" t="str">
            <v>510539</v>
          </cell>
          <cell r="B102" t="str">
            <v>PRIMA DE VACACIONES</v>
          </cell>
        </row>
        <row r="103">
          <cell r="A103" t="str">
            <v>51053901</v>
          </cell>
          <cell r="B103" t="str">
            <v>PRIMA DE VACACIONES</v>
          </cell>
        </row>
        <row r="104">
          <cell r="A104" t="str">
            <v>510542</v>
          </cell>
          <cell r="B104" t="str">
            <v>AUXILIOS A TRABAJADORES</v>
          </cell>
        </row>
        <row r="105">
          <cell r="A105" t="str">
            <v>51054201</v>
          </cell>
          <cell r="B105" t="str">
            <v>AUXILIO DE ALIMENTACION</v>
          </cell>
        </row>
        <row r="106">
          <cell r="A106" t="str">
            <v>51054202</v>
          </cell>
          <cell r="B106" t="str">
            <v>AUXILIO SODEXHO GASOLINA</v>
          </cell>
        </row>
        <row r="107">
          <cell r="A107" t="str">
            <v>51054203</v>
          </cell>
          <cell r="B107" t="str">
            <v>AUXILIO MEDICO</v>
          </cell>
        </row>
        <row r="108">
          <cell r="A108" t="str">
            <v>51054204</v>
          </cell>
          <cell r="B108" t="str">
            <v>AUXILIO DE TRASLADO</v>
          </cell>
        </row>
        <row r="109">
          <cell r="A109" t="str">
            <v>51054205</v>
          </cell>
          <cell r="B109" t="str">
            <v>AUXILIO FUNERARIO</v>
          </cell>
        </row>
        <row r="110">
          <cell r="A110" t="str">
            <v>51054206</v>
          </cell>
          <cell r="B110" t="str">
            <v>AUXILIO SODEXHO CANASTA</v>
          </cell>
        </row>
        <row r="111">
          <cell r="A111" t="str">
            <v>51054207</v>
          </cell>
          <cell r="B111" t="str">
            <v>AUXILIO OPTICO</v>
          </cell>
        </row>
        <row r="112">
          <cell r="A112" t="str">
            <v>510545</v>
          </cell>
          <cell r="B112" t="str">
            <v>BONIFICACIONES</v>
          </cell>
        </row>
        <row r="113">
          <cell r="A113" t="str">
            <v>51054501</v>
          </cell>
          <cell r="B113" t="str">
            <v>BONIFICACION ORDINARIA</v>
          </cell>
        </row>
        <row r="114">
          <cell r="A114" t="str">
            <v>51054502</v>
          </cell>
          <cell r="B114" t="str">
            <v>BONIFICACION POR QUINQUENIO</v>
          </cell>
        </row>
        <row r="115">
          <cell r="A115" t="str">
            <v>51054503</v>
          </cell>
          <cell r="B115" t="str">
            <v>BONIFICACION POR RETIRO</v>
          </cell>
        </row>
        <row r="116">
          <cell r="A116" t="str">
            <v>51054504</v>
          </cell>
          <cell r="B116" t="str">
            <v>COMPENSACION VARIABLE</v>
          </cell>
        </row>
        <row r="117">
          <cell r="A117" t="str">
            <v>51054505</v>
          </cell>
          <cell r="B117" t="str">
            <v>BONO FIN DE AÑO</v>
          </cell>
        </row>
        <row r="118">
          <cell r="A118" t="str">
            <v>51054506</v>
          </cell>
          <cell r="B118" t="str">
            <v>BONO EXTRAORDINARIO</v>
          </cell>
        </row>
        <row r="119">
          <cell r="A119" t="str">
            <v>51054507</v>
          </cell>
          <cell r="B119" t="str">
            <v>BONIFICACION NO SALARIAL</v>
          </cell>
        </row>
        <row r="120">
          <cell r="A120" t="str">
            <v>510548</v>
          </cell>
          <cell r="B120" t="str">
            <v>DOTACION Y SUMINISTRO A TRABAJ</v>
          </cell>
        </row>
        <row r="121">
          <cell r="A121" t="str">
            <v>51054801</v>
          </cell>
          <cell r="B121" t="str">
            <v>DOTACION LEGAL</v>
          </cell>
        </row>
        <row r="122">
          <cell r="A122" t="str">
            <v>51054802</v>
          </cell>
          <cell r="B122" t="str">
            <v>DOTACION EXTRALEGAL</v>
          </cell>
        </row>
        <row r="123">
          <cell r="A123" t="str">
            <v>510551</v>
          </cell>
          <cell r="B123" t="str">
            <v>SEGUROS</v>
          </cell>
        </row>
        <row r="124">
          <cell r="A124" t="str">
            <v>51055100</v>
          </cell>
          <cell r="B124" t="str">
            <v>SEGUROS</v>
          </cell>
        </row>
        <row r="125">
          <cell r="A125" t="str">
            <v>510554</v>
          </cell>
          <cell r="B125" t="str">
            <v>INDEMNIZACIONES LABORALES</v>
          </cell>
        </row>
        <row r="126">
          <cell r="A126" t="str">
            <v>51055400</v>
          </cell>
          <cell r="B126" t="str">
            <v>INDEMNIZACIONES LABORALES</v>
          </cell>
        </row>
        <row r="127">
          <cell r="A127" t="str">
            <v>510560</v>
          </cell>
          <cell r="B127" t="str">
            <v>CAPACITACION AL PERSONAL</v>
          </cell>
        </row>
        <row r="128">
          <cell r="A128" t="str">
            <v>51056001</v>
          </cell>
          <cell r="B128" t="str">
            <v>CAPACITACION ESPECIA Y DIPLOM</v>
          </cell>
        </row>
        <row r="129">
          <cell r="A129" t="str">
            <v>51056002</v>
          </cell>
          <cell r="B129" t="str">
            <v>CAPACITACION CURSOS BRECHAS</v>
          </cell>
        </row>
        <row r="130">
          <cell r="A130" t="str">
            <v>51056004</v>
          </cell>
          <cell r="B130" t="str">
            <v>CAPACITACION CURSOS BVC</v>
          </cell>
        </row>
        <row r="131">
          <cell r="A131" t="str">
            <v>51056005</v>
          </cell>
          <cell r="B131" t="str">
            <v>CAPACITACION DESARROLLO</v>
          </cell>
        </row>
        <row r="132">
          <cell r="A132" t="str">
            <v>510563</v>
          </cell>
          <cell r="B132" t="str">
            <v>GASTOS DEPORTIVOS Y DE RECREAC</v>
          </cell>
        </row>
        <row r="133">
          <cell r="A133" t="str">
            <v>51056301</v>
          </cell>
          <cell r="B133" t="str">
            <v>BIENESTAR DEPORTES</v>
          </cell>
        </row>
        <row r="134">
          <cell r="A134" t="str">
            <v>51056302</v>
          </cell>
          <cell r="B134" t="str">
            <v>BIENESTAR  EVENTOS</v>
          </cell>
        </row>
        <row r="135">
          <cell r="A135" t="str">
            <v>51056303</v>
          </cell>
          <cell r="B135" t="str">
            <v>BIENESTAR OBSEQUIOS Y DETALLES</v>
          </cell>
        </row>
        <row r="136">
          <cell r="A136" t="str">
            <v>510566</v>
          </cell>
          <cell r="B136" t="str">
            <v>APORTES POR SALUD</v>
          </cell>
        </row>
        <row r="137">
          <cell r="A137" t="str">
            <v>51056601</v>
          </cell>
          <cell r="B137" t="str">
            <v>EMPRESAS PROMOTORAS DE SALUD</v>
          </cell>
        </row>
        <row r="138">
          <cell r="A138" t="str">
            <v>51056602</v>
          </cell>
          <cell r="B138" t="str">
            <v>MEDICINA PREPAGADA</v>
          </cell>
        </row>
        <row r="139">
          <cell r="A139" t="str">
            <v>51056603</v>
          </cell>
          <cell r="B139" t="str">
            <v>APORTES ARP</v>
          </cell>
        </row>
        <row r="140">
          <cell r="A140" t="str">
            <v>510567</v>
          </cell>
          <cell r="B140" t="str">
            <v>APORTES POR PENSIONES</v>
          </cell>
        </row>
        <row r="141">
          <cell r="A141" t="str">
            <v>51056701</v>
          </cell>
          <cell r="B141" t="str">
            <v>FONDOS DE PENSIONES OBLIGAT</v>
          </cell>
        </row>
        <row r="142">
          <cell r="A142" t="str">
            <v>51056702</v>
          </cell>
          <cell r="B142" t="str">
            <v>FONDO PENSIONES VOLUNTARIAS</v>
          </cell>
        </row>
        <row r="143">
          <cell r="A143" t="str">
            <v>51056703</v>
          </cell>
          <cell r="B143" t="str">
            <v>AFC - AHORRO FOM.CONTRUCC.</v>
          </cell>
        </row>
        <row r="144">
          <cell r="A144" t="str">
            <v>510569</v>
          </cell>
          <cell r="B144" t="str">
            <v>APORTES CAJAS DE COMPENSACION</v>
          </cell>
        </row>
        <row r="145">
          <cell r="A145" t="str">
            <v>51056900</v>
          </cell>
          <cell r="B145" t="str">
            <v>APORTES CAJAS DE COMPENSACION</v>
          </cell>
        </row>
        <row r="146">
          <cell r="A146" t="str">
            <v>510572</v>
          </cell>
          <cell r="B146" t="str">
            <v>APORTES I.C.B.F.</v>
          </cell>
        </row>
        <row r="147">
          <cell r="A147" t="str">
            <v>51057200</v>
          </cell>
          <cell r="B147" t="str">
            <v>APORTES I.C.B.F.</v>
          </cell>
        </row>
        <row r="148">
          <cell r="A148" t="str">
            <v>510575</v>
          </cell>
          <cell r="B148" t="str">
            <v>APORTES AL SENA</v>
          </cell>
        </row>
        <row r="149">
          <cell r="A149" t="str">
            <v>51057500</v>
          </cell>
          <cell r="B149" t="str">
            <v>APORTES AL SENA</v>
          </cell>
        </row>
        <row r="150">
          <cell r="A150" t="str">
            <v>510595</v>
          </cell>
          <cell r="B150" t="str">
            <v>OTROS</v>
          </cell>
        </row>
        <row r="151">
          <cell r="A151" t="str">
            <v>51059501</v>
          </cell>
          <cell r="B151" t="str">
            <v>APORTES FONBOLSA</v>
          </cell>
        </row>
        <row r="152">
          <cell r="A152" t="str">
            <v>51059502</v>
          </cell>
          <cell r="B152" t="str">
            <v>CARNETIZACION EMPLEADOS</v>
          </cell>
        </row>
        <row r="153">
          <cell r="A153" t="str">
            <v>51059503</v>
          </cell>
          <cell r="B153" t="str">
            <v>SELECCION DE PERSONAL</v>
          </cell>
        </row>
        <row r="154">
          <cell r="A154" t="str">
            <v>51059504</v>
          </cell>
          <cell r="B154" t="str">
            <v>DESARROLLO</v>
          </cell>
        </row>
        <row r="155">
          <cell r="A155" t="str">
            <v>51059505</v>
          </cell>
          <cell r="B155" t="str">
            <v>MONETIZACION SENA</v>
          </cell>
        </row>
        <row r="156">
          <cell r="A156" t="str">
            <v>51059506</v>
          </cell>
          <cell r="B156" t="str">
            <v>CUOTA SOSTENIMIENTO APREN SENA</v>
          </cell>
        </row>
        <row r="157">
          <cell r="A157" t="str">
            <v>51059507</v>
          </cell>
          <cell r="B157" t="str">
            <v>CUOTA SOSTENIMIENTO PASANTES</v>
          </cell>
        </row>
        <row r="158">
          <cell r="A158" t="str">
            <v>51059508</v>
          </cell>
          <cell r="B158" t="str">
            <v>SALUD OCUPACIONAL</v>
          </cell>
        </row>
        <row r="159">
          <cell r="A159" t="str">
            <v>5110</v>
          </cell>
          <cell r="B159" t="str">
            <v xml:space="preserve">HONORARIOS                    </v>
          </cell>
        </row>
        <row r="160">
          <cell r="A160" t="str">
            <v>511005</v>
          </cell>
          <cell r="B160" t="str">
            <v>JUNTA DIRECTIVA</v>
          </cell>
        </row>
        <row r="161">
          <cell r="A161" t="str">
            <v>51100501</v>
          </cell>
          <cell r="B161" t="str">
            <v>CONSEJO DIRECTIVO</v>
          </cell>
        </row>
        <row r="162">
          <cell r="A162" t="str">
            <v>51100502</v>
          </cell>
          <cell r="B162" t="str">
            <v>CAMARA DE LA BOLSA</v>
          </cell>
        </row>
        <row r="163">
          <cell r="A163" t="str">
            <v>511010</v>
          </cell>
          <cell r="B163" t="str">
            <v>REVISORIA FISCAL</v>
          </cell>
        </row>
        <row r="164">
          <cell r="A164" t="str">
            <v>51101000</v>
          </cell>
          <cell r="B164" t="str">
            <v>REVISORIA FISCAL</v>
          </cell>
        </row>
        <row r="165">
          <cell r="A165" t="str">
            <v>511015</v>
          </cell>
          <cell r="B165" t="str">
            <v>AUDITORIA EXTERNA</v>
          </cell>
        </row>
        <row r="166">
          <cell r="A166" t="str">
            <v>51101500</v>
          </cell>
          <cell r="B166" t="str">
            <v>AUDITORIA EXTERNA</v>
          </cell>
        </row>
        <row r="167">
          <cell r="A167" t="str">
            <v>511025</v>
          </cell>
          <cell r="B167" t="str">
            <v>ASESORIA JURIDICA</v>
          </cell>
        </row>
        <row r="168">
          <cell r="A168" t="str">
            <v>51102500</v>
          </cell>
          <cell r="B168" t="str">
            <v>ASESORIA JURIDICA</v>
          </cell>
        </row>
        <row r="169">
          <cell r="A169" t="str">
            <v>51102501</v>
          </cell>
          <cell r="B169" t="str">
            <v>ASESORIA TRIBUTARIA</v>
          </cell>
        </row>
        <row r="170">
          <cell r="A170" t="str">
            <v>51102502</v>
          </cell>
          <cell r="B170" t="str">
            <v>ASESORIA LABORAL</v>
          </cell>
        </row>
        <row r="171">
          <cell r="A171" t="str">
            <v>51102504</v>
          </cell>
          <cell r="B171" t="str">
            <v>ASESORIA LEGAL</v>
          </cell>
        </row>
        <row r="172">
          <cell r="A172" t="str">
            <v>511035</v>
          </cell>
          <cell r="B172" t="str">
            <v>ASESORIA TECNICA</v>
          </cell>
        </row>
        <row r="173">
          <cell r="A173" t="str">
            <v>51103510</v>
          </cell>
          <cell r="B173" t="str">
            <v>ASESORIA DE SISTEMAS</v>
          </cell>
        </row>
        <row r="174">
          <cell r="A174" t="str">
            <v>51103530</v>
          </cell>
          <cell r="B174" t="str">
            <v>ASESORIA TECNOLOGICA</v>
          </cell>
        </row>
        <row r="175">
          <cell r="A175" t="str">
            <v>511095</v>
          </cell>
          <cell r="B175" t="str">
            <v>OTROS</v>
          </cell>
        </row>
        <row r="176">
          <cell r="A176" t="str">
            <v>51109502</v>
          </cell>
          <cell r="B176" t="str">
            <v>DOCENTES FORMACION BURSATIL</v>
          </cell>
        </row>
        <row r="177">
          <cell r="A177" t="str">
            <v>51109503</v>
          </cell>
          <cell r="B177" t="str">
            <v>ASESORIAS DESARROLLO DE PRODUC</v>
          </cell>
        </row>
        <row r="178">
          <cell r="A178" t="str">
            <v>51109504</v>
          </cell>
          <cell r="B178" t="str">
            <v>PROYECTOS</v>
          </cell>
        </row>
        <row r="179">
          <cell r="A179" t="str">
            <v>51109505</v>
          </cell>
          <cell r="B179" t="str">
            <v>COMITE DE REGULACION</v>
          </cell>
        </row>
        <row r="180">
          <cell r="A180" t="str">
            <v>51109506</v>
          </cell>
          <cell r="B180" t="str">
            <v>COMITE DE GOBIERNO CORPORATIVO</v>
          </cell>
        </row>
        <row r="181">
          <cell r="A181" t="str">
            <v>51109507</v>
          </cell>
          <cell r="B181" t="str">
            <v>COMITE AUDITORIA</v>
          </cell>
        </row>
        <row r="182">
          <cell r="A182" t="str">
            <v>51109508</v>
          </cell>
          <cell r="B182" t="str">
            <v>COMITE ADMINISTRATIVO Y FINANC</v>
          </cell>
        </row>
        <row r="183">
          <cell r="A183" t="str">
            <v>51109595</v>
          </cell>
          <cell r="B183" t="str">
            <v>OTROS</v>
          </cell>
        </row>
        <row r="184">
          <cell r="A184" t="str">
            <v>5115</v>
          </cell>
          <cell r="B184" t="str">
            <v xml:space="preserve">IMPUESTOS                     </v>
          </cell>
        </row>
        <row r="185">
          <cell r="A185" t="str">
            <v>511505</v>
          </cell>
          <cell r="B185" t="str">
            <v>INDUSTRIA Y COMERCIO</v>
          </cell>
        </row>
        <row r="186">
          <cell r="A186" t="str">
            <v>51150500</v>
          </cell>
          <cell r="B186" t="str">
            <v>INDUSTRIA Y COMERCIO</v>
          </cell>
        </row>
        <row r="187">
          <cell r="A187" t="str">
            <v>511510</v>
          </cell>
          <cell r="B187" t="str">
            <v>DE TIMBRES</v>
          </cell>
        </row>
        <row r="188">
          <cell r="A188" t="str">
            <v>51151000</v>
          </cell>
          <cell r="B188" t="str">
            <v>DE TIMBRES</v>
          </cell>
        </row>
        <row r="189">
          <cell r="A189" t="str">
            <v>511515</v>
          </cell>
          <cell r="B189" t="str">
            <v>A LA PROPIEDAD RAIZ</v>
          </cell>
        </row>
        <row r="190">
          <cell r="A190" t="str">
            <v>51151501</v>
          </cell>
          <cell r="B190" t="str">
            <v>PREDIAL</v>
          </cell>
        </row>
        <row r="191">
          <cell r="A191" t="str">
            <v>511530</v>
          </cell>
          <cell r="B191" t="str">
            <v>DE VEHICULOS</v>
          </cell>
        </row>
        <row r="192">
          <cell r="A192" t="str">
            <v>51153001</v>
          </cell>
          <cell r="B192" t="str">
            <v>VEHICULOS</v>
          </cell>
        </row>
        <row r="193">
          <cell r="A193" t="str">
            <v>511595</v>
          </cell>
          <cell r="B193" t="str">
            <v>OTROS</v>
          </cell>
        </row>
        <row r="194">
          <cell r="A194" t="str">
            <v>51159501</v>
          </cell>
          <cell r="B194" t="str">
            <v>ENTIDADES DEL ESTADO</v>
          </cell>
        </row>
        <row r="195">
          <cell r="A195" t="str">
            <v>51159502</v>
          </cell>
          <cell r="B195" t="str">
            <v>APROXIMACION MULTIPLOS DE MIL</v>
          </cell>
        </row>
        <row r="196">
          <cell r="A196" t="str">
            <v>51159503</v>
          </cell>
          <cell r="B196" t="str">
            <v>IMPUESTO A LAS TRANSACCIONES F</v>
          </cell>
        </row>
        <row r="197">
          <cell r="A197" t="str">
            <v>51159504</v>
          </cell>
          <cell r="B197" t="str">
            <v>IMPUESTO AL PATRIMONIO</v>
          </cell>
        </row>
        <row r="198">
          <cell r="A198" t="str">
            <v>5120</v>
          </cell>
          <cell r="B198" t="str">
            <v xml:space="preserve">ARRENDAMIENTOS                </v>
          </cell>
        </row>
        <row r="199">
          <cell r="A199" t="str">
            <v>512005</v>
          </cell>
          <cell r="B199" t="str">
            <v>EDIFICACIONES</v>
          </cell>
        </row>
        <row r="200">
          <cell r="A200" t="str">
            <v>51200500</v>
          </cell>
          <cell r="B200" t="str">
            <v>EDIFICACIONES</v>
          </cell>
        </row>
        <row r="201">
          <cell r="A201" t="str">
            <v>512010</v>
          </cell>
          <cell r="B201" t="str">
            <v>EQUIPO DE OFICINA</v>
          </cell>
        </row>
        <row r="202">
          <cell r="A202" t="str">
            <v>51201001</v>
          </cell>
          <cell r="B202" t="str">
            <v>EQUIPOS ELECTRONICOS</v>
          </cell>
        </row>
        <row r="203">
          <cell r="A203" t="str">
            <v>512015</v>
          </cell>
          <cell r="B203" t="str">
            <v>EQUIPO DE COMUNICACION Y COMPU</v>
          </cell>
        </row>
        <row r="204">
          <cell r="A204" t="str">
            <v>51201500</v>
          </cell>
          <cell r="B204" t="str">
            <v>EQUIPO DE COMUNICACION Y COMPU</v>
          </cell>
        </row>
        <row r="205">
          <cell r="A205" t="str">
            <v>512095</v>
          </cell>
          <cell r="B205" t="str">
            <v>OTROS</v>
          </cell>
        </row>
        <row r="206">
          <cell r="A206" t="str">
            <v>51209501</v>
          </cell>
          <cell r="B206" t="str">
            <v>ARRENDAMIENTO DE SOFWARE</v>
          </cell>
        </row>
        <row r="207">
          <cell r="A207" t="str">
            <v>51209502</v>
          </cell>
          <cell r="B207" t="str">
            <v>VEHICULOS</v>
          </cell>
        </row>
        <row r="208">
          <cell r="A208" t="str">
            <v>51209505</v>
          </cell>
          <cell r="B208" t="str">
            <v>PLANTA ELECTRICA (BANCO DE CAR</v>
          </cell>
        </row>
        <row r="209">
          <cell r="A209" t="str">
            <v>51209506</v>
          </cell>
          <cell r="B209" t="str">
            <v>DATACENTER ALTERNO</v>
          </cell>
        </row>
        <row r="210">
          <cell r="A210" t="str">
            <v>51209507</v>
          </cell>
          <cell r="B210" t="str">
            <v>OTROS</v>
          </cell>
        </row>
        <row r="211">
          <cell r="A211" t="str">
            <v>51209508</v>
          </cell>
          <cell r="B211" t="str">
            <v>STAND PARA EVENTOS</v>
          </cell>
        </row>
        <row r="212">
          <cell r="A212" t="str">
            <v>5125</v>
          </cell>
          <cell r="B212" t="str">
            <v xml:space="preserve">CONTRIBUCIONES Y AFILIACIONES </v>
          </cell>
        </row>
        <row r="213">
          <cell r="A213" t="str">
            <v>512505</v>
          </cell>
          <cell r="B213" t="str">
            <v>CONTRIBUCIONES</v>
          </cell>
        </row>
        <row r="214">
          <cell r="A214" t="str">
            <v>51250500</v>
          </cell>
          <cell r="B214" t="str">
            <v>CONTRIBUCIONES</v>
          </cell>
        </row>
        <row r="215">
          <cell r="A215" t="str">
            <v>512510</v>
          </cell>
          <cell r="B215" t="str">
            <v>AFILIACIONES</v>
          </cell>
        </row>
        <row r="216">
          <cell r="A216" t="str">
            <v>51251000</v>
          </cell>
          <cell r="B216" t="str">
            <v>AFILIACIONES</v>
          </cell>
        </row>
        <row r="217">
          <cell r="A217" t="str">
            <v>5130</v>
          </cell>
          <cell r="B217" t="str">
            <v xml:space="preserve">SEGUROS                       </v>
          </cell>
        </row>
        <row r="218">
          <cell r="A218" t="str">
            <v>513010</v>
          </cell>
          <cell r="B218" t="str">
            <v>CUMPLIMIENTO</v>
          </cell>
        </row>
        <row r="219">
          <cell r="A219" t="str">
            <v>51301001</v>
          </cell>
          <cell r="B219" t="str">
            <v>POLIZA DE MINCOMUNICACIONES</v>
          </cell>
        </row>
        <row r="220">
          <cell r="A220" t="str">
            <v>51301002</v>
          </cell>
          <cell r="B220" t="str">
            <v>WINSET</v>
          </cell>
        </row>
        <row r="221">
          <cell r="A221" t="str">
            <v>51301003</v>
          </cell>
          <cell r="B221" t="str">
            <v>POR CONTRATOS REALIZADOS</v>
          </cell>
        </row>
        <row r="222">
          <cell r="A222" t="str">
            <v>513095</v>
          </cell>
          <cell r="B222" t="str">
            <v>OTROS</v>
          </cell>
        </row>
        <row r="223">
          <cell r="A223" t="str">
            <v>51309503</v>
          </cell>
          <cell r="B223" t="str">
            <v>SEGURO DE VEHICULOS</v>
          </cell>
        </row>
        <row r="224">
          <cell r="A224" t="str">
            <v>51309505</v>
          </cell>
          <cell r="B224" t="str">
            <v>RIESGOS FINANCIEROS</v>
          </cell>
        </row>
        <row r="225">
          <cell r="A225" t="str">
            <v>51309506</v>
          </cell>
          <cell r="B225" t="str">
            <v>RESPONSABILIDAD CIVIL GASTOS A</v>
          </cell>
        </row>
        <row r="226">
          <cell r="A226" t="str">
            <v>51309507</v>
          </cell>
          <cell r="B226" t="str">
            <v>MULTIRIESGO</v>
          </cell>
        </row>
        <row r="227">
          <cell r="A227" t="str">
            <v>51309508</v>
          </cell>
          <cell r="B227" t="str">
            <v>TRANSPORTE</v>
          </cell>
        </row>
        <row r="228">
          <cell r="A228" t="str">
            <v>5135</v>
          </cell>
          <cell r="B228" t="str">
            <v xml:space="preserve">SERVICIOS                     </v>
          </cell>
        </row>
        <row r="229">
          <cell r="A229" t="str">
            <v>513505</v>
          </cell>
          <cell r="B229" t="str">
            <v>ASEO Y VIGILANCIA</v>
          </cell>
        </row>
        <row r="230">
          <cell r="A230" t="str">
            <v>51350500</v>
          </cell>
          <cell r="B230" t="str">
            <v>ADMINISTRACION CALI</v>
          </cell>
        </row>
        <row r="231">
          <cell r="A231" t="str">
            <v>51350501</v>
          </cell>
          <cell r="B231" t="str">
            <v>ASEO</v>
          </cell>
        </row>
        <row r="232">
          <cell r="A232" t="str">
            <v>51350502</v>
          </cell>
          <cell r="B232" t="str">
            <v>VIGILANCIA</v>
          </cell>
        </row>
        <row r="233">
          <cell r="A233" t="str">
            <v>51350503</v>
          </cell>
          <cell r="B233" t="str">
            <v>ACTUALIZACION BASES DE DATOS</v>
          </cell>
        </row>
        <row r="234">
          <cell r="A234" t="str">
            <v>513510</v>
          </cell>
          <cell r="B234" t="str">
            <v>TEMPORALES</v>
          </cell>
        </row>
        <row r="235">
          <cell r="A235" t="str">
            <v>51351001</v>
          </cell>
          <cell r="B235" t="str">
            <v>OFICINA</v>
          </cell>
        </row>
        <row r="236">
          <cell r="A236" t="str">
            <v>51351002</v>
          </cell>
          <cell r="B236" t="str">
            <v>MENSAJERIA</v>
          </cell>
        </row>
        <row r="237">
          <cell r="A237" t="str">
            <v>51351003</v>
          </cell>
          <cell r="B237" t="str">
            <v>ASEO Y CAFETERIA</v>
          </cell>
        </row>
        <row r="238">
          <cell r="A238" t="str">
            <v>513525</v>
          </cell>
          <cell r="B238" t="str">
            <v>ACUEDUCTO Y ALCANTARILLADO</v>
          </cell>
        </row>
        <row r="239">
          <cell r="A239" t="str">
            <v>51352500</v>
          </cell>
          <cell r="B239" t="str">
            <v>ACUEDUCTO Y ALCANTARILLADO</v>
          </cell>
        </row>
        <row r="240">
          <cell r="A240" t="str">
            <v>513530</v>
          </cell>
          <cell r="B240" t="str">
            <v>ENERGIA ELECTRICA</v>
          </cell>
        </row>
        <row r="241">
          <cell r="A241" t="str">
            <v>51353000</v>
          </cell>
          <cell r="B241" t="str">
            <v>ENERGIA ELECTRICA</v>
          </cell>
        </row>
        <row r="242">
          <cell r="A242" t="str">
            <v>513535</v>
          </cell>
          <cell r="B242" t="str">
            <v>TELEFONO</v>
          </cell>
        </row>
        <row r="243">
          <cell r="A243" t="str">
            <v>51353501</v>
          </cell>
          <cell r="B243" t="str">
            <v>TELEFONOS OFICINAS</v>
          </cell>
        </row>
        <row r="244">
          <cell r="A244" t="str">
            <v>51353503</v>
          </cell>
          <cell r="B244" t="str">
            <v>TARJETAS PREPAGO CELULAR</v>
          </cell>
        </row>
        <row r="245">
          <cell r="A245" t="str">
            <v>51353504</v>
          </cell>
          <cell r="B245" t="str">
            <v>TELEFONOS DISCADOS</v>
          </cell>
        </row>
        <row r="246">
          <cell r="A246" t="str">
            <v>51353505</v>
          </cell>
          <cell r="B246" t="str">
            <v>TARJETAS INTERNET</v>
          </cell>
        </row>
        <row r="247">
          <cell r="A247" t="str">
            <v>513540</v>
          </cell>
          <cell r="B247" t="str">
            <v>CORREO, PORTES Y TELEGRAMAS</v>
          </cell>
        </row>
        <row r="248">
          <cell r="A248" t="str">
            <v>51354000</v>
          </cell>
          <cell r="B248" t="str">
            <v>CORREO, PORTES Y TELEGRAMAS</v>
          </cell>
        </row>
        <row r="249">
          <cell r="A249" t="str">
            <v>513550</v>
          </cell>
          <cell r="B249" t="str">
            <v>TRANSPORTES, FLETES Y ACARREOS</v>
          </cell>
        </row>
        <row r="250">
          <cell r="A250" t="str">
            <v>51355000</v>
          </cell>
          <cell r="B250" t="str">
            <v>TRASPORTES FLETES Y ACARREOS</v>
          </cell>
        </row>
        <row r="251">
          <cell r="A251" t="str">
            <v>513555</v>
          </cell>
          <cell r="B251" t="str">
            <v>ADMINISTRACION INMUEBLES</v>
          </cell>
        </row>
        <row r="252">
          <cell r="A252" t="str">
            <v>51355500</v>
          </cell>
          <cell r="B252" t="str">
            <v>ADMINISTRACION INMUEBLES</v>
          </cell>
        </row>
        <row r="253">
          <cell r="A253" t="str">
            <v>513560</v>
          </cell>
          <cell r="B253" t="str">
            <v>SUSCRIPCIONES</v>
          </cell>
        </row>
        <row r="254">
          <cell r="A254" t="str">
            <v>51356001</v>
          </cell>
          <cell r="B254" t="str">
            <v>A PERIODICOS</v>
          </cell>
        </row>
        <row r="255">
          <cell r="A255" t="str">
            <v>51356002</v>
          </cell>
          <cell r="B255" t="str">
            <v>A REVISTAS</v>
          </cell>
        </row>
        <row r="256">
          <cell r="A256" t="str">
            <v>51356003</v>
          </cell>
          <cell r="B256" t="str">
            <v>A CODIGOS</v>
          </cell>
        </row>
        <row r="257">
          <cell r="A257" t="str">
            <v>51356004</v>
          </cell>
          <cell r="B257" t="str">
            <v>A PAGINAS DE INTERNET</v>
          </cell>
        </row>
        <row r="258">
          <cell r="A258" t="str">
            <v>51356005</v>
          </cell>
          <cell r="B258" t="str">
            <v>A TELEVISION SATELITAL</v>
          </cell>
        </row>
        <row r="259">
          <cell r="A259" t="str">
            <v>513595</v>
          </cell>
          <cell r="B259" t="str">
            <v>OTROS</v>
          </cell>
        </row>
        <row r="260">
          <cell r="A260" t="str">
            <v>51359501</v>
          </cell>
          <cell r="B260" t="str">
            <v>CUSTODIA Y ADMON DE TITULOS</v>
          </cell>
        </row>
        <row r="261">
          <cell r="A261" t="str">
            <v>51359502</v>
          </cell>
          <cell r="B261" t="str">
            <v>SERVICIOS ESP DE COMUNICACION</v>
          </cell>
        </row>
        <row r="262">
          <cell r="A262" t="str">
            <v>51359503</v>
          </cell>
          <cell r="B262" t="str">
            <v>SELECCION DE PERSONAL</v>
          </cell>
        </row>
        <row r="263">
          <cell r="A263" t="str">
            <v>51359504</v>
          </cell>
          <cell r="B263" t="str">
            <v>CONSULTA A LA CENTRAL DE INFOR</v>
          </cell>
        </row>
        <row r="264">
          <cell r="A264" t="str">
            <v>51359505</v>
          </cell>
          <cell r="B264" t="str">
            <v>SISTEMA MONITOR</v>
          </cell>
        </row>
        <row r="265">
          <cell r="A265" t="str">
            <v>51359506</v>
          </cell>
          <cell r="B265" t="str">
            <v>CUSTODIA Y CONSERVACION ARCHIV</v>
          </cell>
        </row>
        <row r="266">
          <cell r="A266" t="str">
            <v>51359507</v>
          </cell>
          <cell r="B266" t="str">
            <v>PAGINA WEB</v>
          </cell>
        </row>
        <row r="267">
          <cell r="A267" t="str">
            <v>51359508</v>
          </cell>
          <cell r="B267" t="str">
            <v>PLAN DE CONTINGENCIA</v>
          </cell>
        </row>
        <row r="268">
          <cell r="A268" t="str">
            <v>51359509</v>
          </cell>
          <cell r="B268" t="str">
            <v>OTROS SERVICIOS</v>
          </cell>
        </row>
        <row r="269">
          <cell r="A269" t="str">
            <v>51359510</v>
          </cell>
          <cell r="B269" t="str">
            <v>CLASIFICACION CORRESPONDENCIA</v>
          </cell>
        </row>
        <row r="270">
          <cell r="A270" t="str">
            <v>51359511</v>
          </cell>
          <cell r="B270" t="str">
            <v>APOYO OPERATIVO DIGITADORES</v>
          </cell>
        </row>
        <row r="271">
          <cell r="A271" t="str">
            <v>5136</v>
          </cell>
          <cell r="B271" t="str">
            <v xml:space="preserve">DIVULGACION Y PUBLICIDAD      </v>
          </cell>
        </row>
        <row r="272">
          <cell r="A272" t="str">
            <v>513605</v>
          </cell>
          <cell r="B272" t="str">
            <v>DIVULGACION</v>
          </cell>
        </row>
        <row r="273">
          <cell r="A273" t="str">
            <v>51360500</v>
          </cell>
          <cell r="B273" t="str">
            <v>DIVULGACION Y PUBLICIDAD</v>
          </cell>
        </row>
        <row r="274">
          <cell r="A274" t="str">
            <v>51360501</v>
          </cell>
          <cell r="B274" t="str">
            <v>AVISOS Y TRANSMISIONES</v>
          </cell>
        </row>
        <row r="275">
          <cell r="A275" t="str">
            <v>51360502</v>
          </cell>
          <cell r="B275" t="str">
            <v>MERCADEO</v>
          </cell>
        </row>
        <row r="276">
          <cell r="A276" t="str">
            <v>51360503</v>
          </cell>
          <cell r="B276" t="str">
            <v>COMUNICACION INTERNA</v>
          </cell>
        </row>
        <row r="277">
          <cell r="A277" t="str">
            <v>51360504</v>
          </cell>
          <cell r="B277" t="str">
            <v>CAPACITACION CLIENTES</v>
          </cell>
        </row>
        <row r="278">
          <cell r="A278" t="str">
            <v>51360505</v>
          </cell>
          <cell r="B278" t="str">
            <v>EVENTOS</v>
          </cell>
        </row>
        <row r="279">
          <cell r="A279" t="str">
            <v>51360509</v>
          </cell>
          <cell r="B279" t="str">
            <v>PATROCINIOS</v>
          </cell>
        </row>
        <row r="280">
          <cell r="A280" t="str">
            <v>513610</v>
          </cell>
          <cell r="B280" t="str">
            <v>PUBLICIDAD</v>
          </cell>
        </row>
        <row r="281">
          <cell r="A281" t="str">
            <v>51361001</v>
          </cell>
          <cell r="B281" t="str">
            <v>PROPAGANDA</v>
          </cell>
        </row>
        <row r="282">
          <cell r="A282" t="str">
            <v>51361002</v>
          </cell>
          <cell r="B282" t="str">
            <v>SEMINARIOS</v>
          </cell>
        </row>
        <row r="283">
          <cell r="A283" t="str">
            <v>51361003</v>
          </cell>
          <cell r="B283" t="str">
            <v>MARTILLOS-DEMOCRATIZ Y SUBAST</v>
          </cell>
        </row>
        <row r="284">
          <cell r="A284" t="str">
            <v>51361004</v>
          </cell>
          <cell r="B284" t="str">
            <v>CONCURSO BOLSA MILLONARIA</v>
          </cell>
        </row>
        <row r="285">
          <cell r="A285" t="str">
            <v>51361005</v>
          </cell>
          <cell r="B285" t="str">
            <v>FOTOGRAFIAS</v>
          </cell>
        </row>
        <row r="286">
          <cell r="A286" t="str">
            <v>51361006</v>
          </cell>
          <cell r="B286" t="str">
            <v>CONCURSO PORTAFOLIO</v>
          </cell>
        </row>
        <row r="287">
          <cell r="A287" t="str">
            <v>51361007</v>
          </cell>
          <cell r="B287" t="str">
            <v>CONCURSO JUGADA MAESTRA</v>
          </cell>
        </row>
        <row r="288">
          <cell r="A288" t="str">
            <v>51361008</v>
          </cell>
          <cell r="B288" t="str">
            <v>CONGRESOS</v>
          </cell>
        </row>
        <row r="289">
          <cell r="A289" t="str">
            <v>51361009</v>
          </cell>
          <cell r="B289" t="str">
            <v>PATROCINIOS</v>
          </cell>
        </row>
        <row r="290">
          <cell r="A290" t="str">
            <v>5137</v>
          </cell>
          <cell r="B290" t="str">
            <v xml:space="preserve">RELACIONES PUBLICAS           </v>
          </cell>
        </row>
        <row r="291">
          <cell r="A291" t="str">
            <v>513705</v>
          </cell>
          <cell r="B291" t="str">
            <v>RELACIONES PUBLICAS</v>
          </cell>
        </row>
        <row r="292">
          <cell r="A292" t="str">
            <v>51370502</v>
          </cell>
          <cell r="B292" t="str">
            <v>ATENCIONES EN CLUBES</v>
          </cell>
        </row>
        <row r="293">
          <cell r="A293" t="str">
            <v>51370503</v>
          </cell>
          <cell r="B293" t="str">
            <v>ATENCIONES CON TARJETA CREDITO</v>
          </cell>
        </row>
        <row r="294">
          <cell r="A294" t="str">
            <v>51370504</v>
          </cell>
          <cell r="B294" t="str">
            <v>ATENCION CONSEJO DIRECTIVO</v>
          </cell>
        </row>
        <row r="295">
          <cell r="A295" t="str">
            <v>51370505</v>
          </cell>
          <cell r="B295" t="str">
            <v>ATENCIONES COMISIONISTAS</v>
          </cell>
        </row>
        <row r="296">
          <cell r="A296" t="str">
            <v>51370506</v>
          </cell>
          <cell r="B296" t="str">
            <v>OTRAS ATENCIONES</v>
          </cell>
        </row>
        <row r="297">
          <cell r="A297" t="str">
            <v>51370507</v>
          </cell>
          <cell r="B297" t="str">
            <v>CUOTAS DE SOSTENIMIENTO CLUBES</v>
          </cell>
        </row>
        <row r="298">
          <cell r="A298" t="str">
            <v>51370508</v>
          </cell>
          <cell r="B298" t="str">
            <v>ATENCIONES FIN DE AÑO</v>
          </cell>
        </row>
        <row r="299">
          <cell r="A299" t="str">
            <v>51370509</v>
          </cell>
          <cell r="B299" t="str">
            <v>EVENTOS</v>
          </cell>
        </row>
        <row r="300">
          <cell r="A300" t="str">
            <v>5138</v>
          </cell>
          <cell r="B300" t="str">
            <v>UTILES, PAPELERIA Y FOTOCOPIAS</v>
          </cell>
        </row>
        <row r="301">
          <cell r="A301" t="str">
            <v>513805</v>
          </cell>
          <cell r="B301" t="str">
            <v>UTILES</v>
          </cell>
        </row>
        <row r="302">
          <cell r="A302" t="str">
            <v>51380500</v>
          </cell>
          <cell r="B302" t="str">
            <v>UTILES</v>
          </cell>
        </row>
        <row r="303">
          <cell r="A303" t="str">
            <v>51380501</v>
          </cell>
          <cell r="B303" t="str">
            <v>UTILES</v>
          </cell>
        </row>
        <row r="304">
          <cell r="A304" t="str">
            <v>51380502</v>
          </cell>
          <cell r="B304" t="str">
            <v>INSUMOS IMPRESORAS</v>
          </cell>
        </row>
        <row r="305">
          <cell r="A305" t="str">
            <v>513810</v>
          </cell>
          <cell r="B305" t="str">
            <v>PAPELERIA</v>
          </cell>
        </row>
        <row r="306">
          <cell r="A306" t="str">
            <v>51381000</v>
          </cell>
          <cell r="B306" t="str">
            <v>PAPELERIA</v>
          </cell>
        </row>
        <row r="307">
          <cell r="A307" t="str">
            <v>51381001</v>
          </cell>
          <cell r="B307" t="str">
            <v>PAPELERIA</v>
          </cell>
        </row>
        <row r="308">
          <cell r="A308" t="str">
            <v>51381002</v>
          </cell>
          <cell r="B308" t="str">
            <v>TARJETAS DE PRESENTACION</v>
          </cell>
        </row>
        <row r="309">
          <cell r="A309" t="str">
            <v>513815</v>
          </cell>
          <cell r="B309" t="str">
            <v>FOTOCOPIAS</v>
          </cell>
        </row>
        <row r="310">
          <cell r="A310" t="str">
            <v>51381500</v>
          </cell>
          <cell r="B310" t="str">
            <v>FOTOCOPIAS</v>
          </cell>
        </row>
        <row r="311">
          <cell r="A311" t="str">
            <v>51381501</v>
          </cell>
          <cell r="B311" t="str">
            <v>FOTOCOPIAS</v>
          </cell>
        </row>
        <row r="312">
          <cell r="A312" t="str">
            <v>51381502</v>
          </cell>
          <cell r="B312" t="str">
            <v>ANILLADOS</v>
          </cell>
        </row>
        <row r="313">
          <cell r="A313" t="str">
            <v>51381503</v>
          </cell>
          <cell r="B313" t="str">
            <v>SCANNER</v>
          </cell>
        </row>
        <row r="314">
          <cell r="A314" t="str">
            <v>5140</v>
          </cell>
          <cell r="B314" t="str">
            <v xml:space="preserve">ASAMBLEAS Y SIMPOSIOS         </v>
          </cell>
        </row>
        <row r="315">
          <cell r="A315" t="str">
            <v>514005</v>
          </cell>
          <cell r="B315" t="str">
            <v>ASAMBLEAS Y SIMPOSIOS</v>
          </cell>
        </row>
        <row r="316">
          <cell r="A316" t="str">
            <v>51400501</v>
          </cell>
          <cell r="B316" t="str">
            <v>GASTOS POR ASAMBLEA</v>
          </cell>
        </row>
        <row r="317">
          <cell r="A317" t="str">
            <v>5141</v>
          </cell>
          <cell r="B317" t="str">
            <v xml:space="preserve">GASTOS LEGALES                </v>
          </cell>
        </row>
        <row r="318">
          <cell r="A318" t="str">
            <v>514105</v>
          </cell>
          <cell r="B318" t="str">
            <v>NOTARIALES</v>
          </cell>
        </row>
        <row r="319">
          <cell r="A319" t="str">
            <v>51410500</v>
          </cell>
          <cell r="B319" t="str">
            <v>REGISTRO MERCANTIL</v>
          </cell>
        </row>
        <row r="320">
          <cell r="A320" t="str">
            <v>514110</v>
          </cell>
          <cell r="B320" t="str">
            <v>REGISTRO MERCANTIL</v>
          </cell>
        </row>
        <row r="321">
          <cell r="A321" t="str">
            <v>51411000</v>
          </cell>
          <cell r="B321" t="str">
            <v>REGISTRO MERCANTIL</v>
          </cell>
        </row>
        <row r="322">
          <cell r="A322" t="str">
            <v>514115</v>
          </cell>
          <cell r="B322" t="str">
            <v>TRAMITES Y  LICENCIAS</v>
          </cell>
        </row>
        <row r="323">
          <cell r="A323" t="str">
            <v>51411500</v>
          </cell>
          <cell r="B323" t="str">
            <v>TRAMITES Y LICENCIAS</v>
          </cell>
        </row>
        <row r="324">
          <cell r="A324" t="str">
            <v>514195</v>
          </cell>
          <cell r="B324" t="str">
            <v>OTROS</v>
          </cell>
        </row>
        <row r="325">
          <cell r="A325" t="str">
            <v>51419500</v>
          </cell>
          <cell r="B325" t="str">
            <v>OTROS</v>
          </cell>
        </row>
        <row r="326">
          <cell r="A326" t="str">
            <v>5145</v>
          </cell>
          <cell r="B326" t="str">
            <v xml:space="preserve">MANTENIMIENTO Y REPARACIONES  </v>
          </cell>
        </row>
        <row r="327">
          <cell r="A327" t="str">
            <v>514512</v>
          </cell>
          <cell r="B327" t="str">
            <v>EDIFICACIONES</v>
          </cell>
        </row>
        <row r="328">
          <cell r="A328" t="str">
            <v>51451200</v>
          </cell>
          <cell r="B328" t="str">
            <v>EDIFICACIONES</v>
          </cell>
        </row>
        <row r="329">
          <cell r="A329" t="str">
            <v>514516</v>
          </cell>
          <cell r="B329" t="str">
            <v>EQUIPOS DE OFICINA</v>
          </cell>
        </row>
        <row r="330">
          <cell r="A330" t="str">
            <v>51451601</v>
          </cell>
          <cell r="B330" t="str">
            <v>EQUIPOS DE ASEO</v>
          </cell>
        </row>
        <row r="331">
          <cell r="A331" t="str">
            <v>51451602</v>
          </cell>
          <cell r="B331" t="str">
            <v>RECARGA EXTINTORES</v>
          </cell>
        </row>
        <row r="332">
          <cell r="A332" t="str">
            <v>51451603</v>
          </cell>
          <cell r="B332" t="str">
            <v>RELOJ MARCADOR</v>
          </cell>
        </row>
        <row r="333">
          <cell r="A333" t="str">
            <v>51451604</v>
          </cell>
          <cell r="B333" t="str">
            <v>FOTOCOPIADORAS</v>
          </cell>
        </row>
        <row r="334">
          <cell r="A334" t="str">
            <v>51451606</v>
          </cell>
          <cell r="B334" t="str">
            <v>MUEBLES</v>
          </cell>
        </row>
        <row r="335">
          <cell r="A335" t="str">
            <v>51451607</v>
          </cell>
          <cell r="B335" t="str">
            <v>VIDEO BEAM</v>
          </cell>
        </row>
        <row r="336">
          <cell r="A336" t="str">
            <v>51451613</v>
          </cell>
          <cell r="B336" t="str">
            <v>CONMUTADOR</v>
          </cell>
        </row>
        <row r="337">
          <cell r="A337" t="str">
            <v>51451615</v>
          </cell>
          <cell r="B337" t="str">
            <v>PISO FALSO</v>
          </cell>
        </row>
        <row r="338">
          <cell r="A338" t="str">
            <v>51451616</v>
          </cell>
          <cell r="B338" t="str">
            <v>AMBIENTAL MAQUINAS</v>
          </cell>
        </row>
        <row r="339">
          <cell r="A339" t="str">
            <v>51451622</v>
          </cell>
          <cell r="B339" t="str">
            <v>LECTORES PISOS</v>
          </cell>
        </row>
        <row r="340">
          <cell r="A340" t="str">
            <v>51451630</v>
          </cell>
          <cell r="B340" t="str">
            <v>OTROS EQUIPOS</v>
          </cell>
        </row>
        <row r="341">
          <cell r="A341" t="str">
            <v>514520</v>
          </cell>
          <cell r="B341" t="str">
            <v>EQUIPO DE COMPUTACION Y COMUNI</v>
          </cell>
        </row>
        <row r="342">
          <cell r="A342" t="str">
            <v>51452003</v>
          </cell>
          <cell r="B342" t="str">
            <v>U.P.S. MANTENIMIENTO</v>
          </cell>
        </row>
        <row r="343">
          <cell r="A343" t="str">
            <v>51452004</v>
          </cell>
          <cell r="B343" t="str">
            <v>MICROCOMPUTADORES E IMPRESORAS</v>
          </cell>
        </row>
        <row r="344">
          <cell r="A344" t="str">
            <v>51452005</v>
          </cell>
          <cell r="B344" t="str">
            <v>SOFTWARE REPLICADOR CONTINGENC</v>
          </cell>
        </row>
        <row r="345">
          <cell r="A345" t="str">
            <v>51452007</v>
          </cell>
          <cell r="B345" t="str">
            <v>PLANTA ELECTRICA</v>
          </cell>
        </row>
        <row r="346">
          <cell r="A346" t="str">
            <v>51452009</v>
          </cell>
          <cell r="B346" t="str">
            <v>AIRE ACONDICIONADO</v>
          </cell>
        </row>
        <row r="347">
          <cell r="A347" t="str">
            <v>51452013</v>
          </cell>
          <cell r="B347" t="str">
            <v>EQUIPOS TANDEM Y SUN</v>
          </cell>
        </row>
        <row r="348">
          <cell r="A348" t="str">
            <v>51452014</v>
          </cell>
          <cell r="B348" t="str">
            <v>APLICACIONES DE SISTEMAS</v>
          </cell>
        </row>
        <row r="349">
          <cell r="A349" t="str">
            <v>51452020</v>
          </cell>
          <cell r="B349" t="str">
            <v>EQUIPOS DE COMUNICACION</v>
          </cell>
        </row>
        <row r="350">
          <cell r="A350" t="str">
            <v>51452021</v>
          </cell>
          <cell r="B350" t="str">
            <v>BASES DE DATOS</v>
          </cell>
        </row>
        <row r="351">
          <cell r="A351" t="str">
            <v>514524</v>
          </cell>
          <cell r="B351" t="str">
            <v>EQUIPO DE TRANSPORTE</v>
          </cell>
        </row>
        <row r="352">
          <cell r="A352" t="str">
            <v>51452400</v>
          </cell>
          <cell r="B352" t="str">
            <v>EQUIPO DE TRANSPORTE</v>
          </cell>
        </row>
        <row r="353">
          <cell r="A353" t="str">
            <v>5150</v>
          </cell>
          <cell r="B353" t="str">
            <v xml:space="preserve">ADECUACION E INSTALACION      </v>
          </cell>
        </row>
        <row r="354">
          <cell r="A354" t="str">
            <v>515005</v>
          </cell>
          <cell r="B354" t="str">
            <v>INSTALACIONES ELECTRICAS</v>
          </cell>
        </row>
        <row r="355">
          <cell r="A355" t="str">
            <v>51500501</v>
          </cell>
          <cell r="B355" t="str">
            <v>ADECUACIONES E INSTALACIONES</v>
          </cell>
        </row>
        <row r="356">
          <cell r="A356" t="str">
            <v>515010</v>
          </cell>
          <cell r="B356" t="str">
            <v>ARREGLOS ORNAMENTALES</v>
          </cell>
        </row>
        <row r="357">
          <cell r="A357" t="str">
            <v>51501000</v>
          </cell>
          <cell r="B357" t="str">
            <v>ARREGLOS ORNAMENTALES</v>
          </cell>
        </row>
        <row r="358">
          <cell r="A358" t="str">
            <v>515015</v>
          </cell>
          <cell r="B358" t="str">
            <v>REPARACIONES LOCATIVAS</v>
          </cell>
        </row>
        <row r="359">
          <cell r="A359" t="str">
            <v>51501500</v>
          </cell>
          <cell r="B359" t="str">
            <v>REPARACIONES LOCATIVAS</v>
          </cell>
        </row>
        <row r="360">
          <cell r="A360" t="str">
            <v>51501501</v>
          </cell>
          <cell r="B360" t="str">
            <v>REPARACIONES LOCATIVAS</v>
          </cell>
        </row>
        <row r="361">
          <cell r="A361" t="str">
            <v>515095</v>
          </cell>
          <cell r="B361" t="str">
            <v>OTROS</v>
          </cell>
        </row>
        <row r="362">
          <cell r="A362" t="str">
            <v>51509500</v>
          </cell>
          <cell r="B362" t="str">
            <v>OTROS</v>
          </cell>
        </row>
        <row r="363">
          <cell r="A363" t="str">
            <v>5155</v>
          </cell>
          <cell r="B363" t="str">
            <v xml:space="preserve">GASTOS DE VIAJE               </v>
          </cell>
        </row>
        <row r="364">
          <cell r="A364" t="str">
            <v>515505</v>
          </cell>
          <cell r="B364" t="str">
            <v>ALOJAMIENTO Y MANUTENCION</v>
          </cell>
        </row>
        <row r="365">
          <cell r="A365" t="str">
            <v>51550501</v>
          </cell>
          <cell r="B365" t="str">
            <v>ALOJAMIENTO</v>
          </cell>
        </row>
        <row r="366">
          <cell r="A366" t="str">
            <v>51550502</v>
          </cell>
          <cell r="B366" t="str">
            <v>ALIMENTACION Y REFRIGERIOS</v>
          </cell>
        </row>
        <row r="367">
          <cell r="A367" t="str">
            <v>51550503</v>
          </cell>
          <cell r="B367" t="str">
            <v>OTROS</v>
          </cell>
        </row>
        <row r="368">
          <cell r="A368" t="str">
            <v>515515</v>
          </cell>
          <cell r="B368" t="str">
            <v>PASAJES AEREOS</v>
          </cell>
        </row>
        <row r="369">
          <cell r="A369" t="str">
            <v>51551501</v>
          </cell>
          <cell r="B369" t="str">
            <v>FUNCIONARIOS BOLSA</v>
          </cell>
        </row>
        <row r="370">
          <cell r="A370" t="str">
            <v>51551502</v>
          </cell>
          <cell r="B370" t="str">
            <v>CONSEJO DIRECTIVO</v>
          </cell>
        </row>
        <row r="371">
          <cell r="A371" t="str">
            <v>51551503</v>
          </cell>
          <cell r="B371" t="str">
            <v>OTROS</v>
          </cell>
        </row>
        <row r="372">
          <cell r="A372" t="str">
            <v>515525</v>
          </cell>
          <cell r="B372" t="str">
            <v>MOVILIZACIONES</v>
          </cell>
        </row>
        <row r="373">
          <cell r="A373" t="str">
            <v>51552501</v>
          </cell>
          <cell r="B373" t="str">
            <v>FUNCIONARIOS BOLSA</v>
          </cell>
        </row>
        <row r="374">
          <cell r="A374" t="str">
            <v>51552502</v>
          </cell>
          <cell r="B374" t="str">
            <v>OTROS</v>
          </cell>
        </row>
        <row r="375">
          <cell r="A375" t="str">
            <v>515555</v>
          </cell>
          <cell r="B375" t="str">
            <v>OTROS</v>
          </cell>
        </row>
        <row r="376">
          <cell r="A376" t="str">
            <v>51555501</v>
          </cell>
          <cell r="B376" t="str">
            <v>OTROS</v>
          </cell>
        </row>
        <row r="377">
          <cell r="A377" t="str">
            <v>515595</v>
          </cell>
          <cell r="B377" t="str">
            <v>OTROS</v>
          </cell>
        </row>
        <row r="378">
          <cell r="A378" t="str">
            <v>51559501</v>
          </cell>
          <cell r="B378" t="str">
            <v>FUNCIONARIOS BOLSA</v>
          </cell>
        </row>
        <row r="379">
          <cell r="A379" t="str">
            <v>51559510</v>
          </cell>
          <cell r="B379" t="str">
            <v>OTROS GASTOS DE VIAJE</v>
          </cell>
        </row>
        <row r="380">
          <cell r="A380" t="str">
            <v>51559520</v>
          </cell>
          <cell r="B380" t="str">
            <v>TRAMITES LEGALES</v>
          </cell>
        </row>
        <row r="381">
          <cell r="A381" t="str">
            <v>51559530</v>
          </cell>
          <cell r="B381" t="str">
            <v>VIATICOS DE MIEMBROS CONSEJO</v>
          </cell>
        </row>
        <row r="382">
          <cell r="A382" t="str">
            <v>5160</v>
          </cell>
          <cell r="B382" t="str">
            <v xml:space="preserve">DEPRECIACIONES                </v>
          </cell>
        </row>
        <row r="383">
          <cell r="A383" t="str">
            <v>516012</v>
          </cell>
          <cell r="B383" t="str">
            <v>EDIFICACIONES</v>
          </cell>
        </row>
        <row r="384">
          <cell r="A384" t="str">
            <v>51601201</v>
          </cell>
          <cell r="B384" t="str">
            <v>EDIFICACION CALLE 72 CON CRA 7</v>
          </cell>
        </row>
        <row r="385">
          <cell r="A385" t="str">
            <v>516016</v>
          </cell>
          <cell r="B385" t="str">
            <v>EQUIPO DE OFICINA</v>
          </cell>
        </row>
        <row r="386">
          <cell r="A386" t="str">
            <v>51601601</v>
          </cell>
          <cell r="B386" t="str">
            <v>MUEBLES Y ENSERES</v>
          </cell>
        </row>
        <row r="387">
          <cell r="A387" t="str">
            <v>51601602</v>
          </cell>
          <cell r="B387" t="str">
            <v>EQUIPO ELECTRONICO</v>
          </cell>
        </row>
        <row r="388">
          <cell r="A388" t="str">
            <v>51601603</v>
          </cell>
          <cell r="B388" t="str">
            <v>PANTALLAS DE PLASMA</v>
          </cell>
        </row>
        <row r="389">
          <cell r="A389" t="str">
            <v>516020</v>
          </cell>
          <cell r="B389" t="str">
            <v>EQUIPO DE COMPUTACION Y COMUNI</v>
          </cell>
        </row>
        <row r="390">
          <cell r="A390" t="str">
            <v>51602002</v>
          </cell>
          <cell r="B390" t="str">
            <v>MICROCOMPUTADORES</v>
          </cell>
        </row>
        <row r="391">
          <cell r="A391" t="str">
            <v>51602003</v>
          </cell>
          <cell r="B391" t="str">
            <v>SERVIDORES</v>
          </cell>
        </row>
        <row r="392">
          <cell r="A392" t="str">
            <v>51602004</v>
          </cell>
          <cell r="B392" t="str">
            <v>EQUIPO DE COMUNICACIONES</v>
          </cell>
        </row>
        <row r="393">
          <cell r="A393" t="str">
            <v>51602005</v>
          </cell>
          <cell r="B393" t="str">
            <v>PLANTA ELECTRICA</v>
          </cell>
        </row>
        <row r="394">
          <cell r="A394" t="str">
            <v>51602006</v>
          </cell>
          <cell r="B394" t="str">
            <v>U.P.S.</v>
          </cell>
        </row>
        <row r="395">
          <cell r="A395" t="str">
            <v>51602007</v>
          </cell>
          <cell r="B395" t="str">
            <v>COMPUTADOR TANDEM</v>
          </cell>
        </row>
        <row r="396">
          <cell r="A396" t="str">
            <v>51602012</v>
          </cell>
          <cell r="B396" t="str">
            <v>BACK OFFICCE</v>
          </cell>
        </row>
        <row r="397">
          <cell r="A397" t="str">
            <v>516024</v>
          </cell>
          <cell r="B397" t="str">
            <v>EQUIPO DE TRANSPORTE</v>
          </cell>
        </row>
        <row r="398">
          <cell r="A398" t="str">
            <v>51602401</v>
          </cell>
          <cell r="B398" t="str">
            <v>VEHICULOS</v>
          </cell>
        </row>
        <row r="399">
          <cell r="A399" t="str">
            <v>5165</v>
          </cell>
          <cell r="B399" t="str">
            <v xml:space="preserve">AMORTIZACIONES                </v>
          </cell>
        </row>
        <row r="400">
          <cell r="A400" t="str">
            <v>516505</v>
          </cell>
          <cell r="B400" t="str">
            <v>ACTIVOS INTANGIBLES</v>
          </cell>
        </row>
        <row r="401">
          <cell r="A401" t="str">
            <v>51650501</v>
          </cell>
          <cell r="B401" t="str">
            <v>NOMBRE MEDELLIN</v>
          </cell>
        </row>
        <row r="402">
          <cell r="A402" t="str">
            <v>51650502</v>
          </cell>
          <cell r="B402" t="str">
            <v>NOMBRE BOGOTA</v>
          </cell>
        </row>
        <row r="403">
          <cell r="A403" t="str">
            <v>516520</v>
          </cell>
          <cell r="B403" t="str">
            <v>ESTUDIOS INVESTIGACIONES Y PRO</v>
          </cell>
        </row>
        <row r="404">
          <cell r="A404" t="str">
            <v>51652001</v>
          </cell>
          <cell r="B404" t="str">
            <v>HONORARIOS</v>
          </cell>
        </row>
        <row r="405">
          <cell r="A405" t="str">
            <v>51652002</v>
          </cell>
          <cell r="B405" t="str">
            <v>IMPUESTOS</v>
          </cell>
        </row>
        <row r="406">
          <cell r="A406" t="str">
            <v>51652003</v>
          </cell>
          <cell r="B406" t="str">
            <v>ARRENDAMIENTOS</v>
          </cell>
        </row>
        <row r="407">
          <cell r="A407" t="str">
            <v>51652004</v>
          </cell>
          <cell r="B407" t="str">
            <v>SERVICIOS TEMPORALES OFICINA</v>
          </cell>
        </row>
        <row r="408">
          <cell r="A408" t="str">
            <v>51652005</v>
          </cell>
          <cell r="B408" t="str">
            <v>SERVICIOS GENERALES</v>
          </cell>
        </row>
        <row r="409">
          <cell r="A409" t="str">
            <v>51652006</v>
          </cell>
          <cell r="B409" t="str">
            <v>DIVULGACION Y PUBLICIDAD</v>
          </cell>
        </row>
        <row r="410">
          <cell r="A410" t="str">
            <v>51652007</v>
          </cell>
          <cell r="B410" t="str">
            <v>RELACIONES PUBLICAS</v>
          </cell>
        </row>
        <row r="411">
          <cell r="A411" t="str">
            <v>51652008</v>
          </cell>
          <cell r="B411" t="str">
            <v>PAPELERIA</v>
          </cell>
        </row>
        <row r="412">
          <cell r="A412" t="str">
            <v>51652009</v>
          </cell>
          <cell r="B412" t="str">
            <v>GASTOS DE VIAJE</v>
          </cell>
        </row>
        <row r="413">
          <cell r="A413" t="str">
            <v>51652010</v>
          </cell>
          <cell r="B413" t="str">
            <v>OTROS GASTOS</v>
          </cell>
        </row>
        <row r="414">
          <cell r="A414" t="str">
            <v>51652011</v>
          </cell>
          <cell r="B414" t="str">
            <v>CAPACITACION</v>
          </cell>
        </row>
        <row r="415">
          <cell r="A415" t="str">
            <v>51652012</v>
          </cell>
          <cell r="B415" t="str">
            <v>CASINO Y RESTAURANTE PROYECTOS</v>
          </cell>
        </row>
        <row r="416">
          <cell r="A416" t="str">
            <v>51652013</v>
          </cell>
          <cell r="B416" t="str">
            <v>TAXIS Y BUSES</v>
          </cell>
        </row>
        <row r="417">
          <cell r="A417" t="str">
            <v>51652014</v>
          </cell>
          <cell r="B417" t="str">
            <v>ADMINISTRACION INMUEBLES</v>
          </cell>
        </row>
        <row r="418">
          <cell r="A418" t="str">
            <v>51652015</v>
          </cell>
          <cell r="B418" t="str">
            <v>GASTOS LEGALES</v>
          </cell>
        </row>
        <row r="419">
          <cell r="A419" t="str">
            <v>51652016</v>
          </cell>
          <cell r="B419" t="str">
            <v>SERVICIOS</v>
          </cell>
        </row>
        <row r="420">
          <cell r="A420" t="str">
            <v>51652017</v>
          </cell>
          <cell r="B420" t="str">
            <v>SERVICIOS PUBLICOS</v>
          </cell>
        </row>
        <row r="421">
          <cell r="A421" t="str">
            <v>51652018</v>
          </cell>
          <cell r="B421" t="str">
            <v>ELEMENTOS DE ASEO Y CAFETERIA</v>
          </cell>
        </row>
        <row r="422">
          <cell r="A422" t="str">
            <v>51652019</v>
          </cell>
          <cell r="B422" t="str">
            <v>SISTEMA ELECTRONICO DE SEGURID</v>
          </cell>
        </row>
        <row r="423">
          <cell r="A423" t="str">
            <v>51652020</v>
          </cell>
          <cell r="B423" t="str">
            <v>MTO EQUIPO DE COMPUTO Y COMUNI</v>
          </cell>
        </row>
        <row r="424">
          <cell r="A424" t="str">
            <v>51652021</v>
          </cell>
          <cell r="B424" t="str">
            <v>VIGILANCIA</v>
          </cell>
        </row>
        <row r="425">
          <cell r="A425" t="str">
            <v>51652022</v>
          </cell>
          <cell r="B425" t="str">
            <v>SERVICIO DE ASEO</v>
          </cell>
        </row>
        <row r="426">
          <cell r="A426" t="str">
            <v>51652099</v>
          </cell>
          <cell r="B426" t="str">
            <v>ACCIONES Y DERIVADOS OMX</v>
          </cell>
        </row>
        <row r="427">
          <cell r="A427" t="str">
            <v>516525</v>
          </cell>
          <cell r="B427" t="str">
            <v>PROGRAMAS PARA COMPUTADOR (SOF</v>
          </cell>
        </row>
        <row r="428">
          <cell r="A428" t="str">
            <v>51652501</v>
          </cell>
          <cell r="B428" t="str">
            <v>SEGUIM.SISTEMA (INFRAEST TECNO</v>
          </cell>
        </row>
        <row r="429">
          <cell r="A429" t="str">
            <v>51652502</v>
          </cell>
          <cell r="B429" t="str">
            <v>LICENCIAMIENTO SOFTWARE APLICA</v>
          </cell>
        </row>
        <row r="430">
          <cell r="A430" t="str">
            <v>51652503</v>
          </cell>
          <cell r="B430" t="str">
            <v>MANTENIMIENTO DE SOFTWARE</v>
          </cell>
        </row>
        <row r="431">
          <cell r="A431" t="str">
            <v>51652504</v>
          </cell>
          <cell r="B431" t="str">
            <v>SOFTWARE BASICO</v>
          </cell>
        </row>
        <row r="432">
          <cell r="A432" t="str">
            <v>51652505</v>
          </cell>
          <cell r="B432" t="str">
            <v>SERVICIOS GAP ANALYSIS</v>
          </cell>
        </row>
        <row r="433">
          <cell r="A433" t="str">
            <v>51652506</v>
          </cell>
          <cell r="B433" t="str">
            <v>SYSTEM INTEGRATION</v>
          </cell>
        </row>
        <row r="434">
          <cell r="A434" t="str">
            <v>51652507</v>
          </cell>
          <cell r="B434" t="str">
            <v>SERVICIOS ESPECIALIZADOS</v>
          </cell>
        </row>
        <row r="435">
          <cell r="A435" t="str">
            <v>51652508</v>
          </cell>
          <cell r="B435" t="str">
            <v>QA TECNICO</v>
          </cell>
        </row>
        <row r="436">
          <cell r="A436" t="str">
            <v>51652509</v>
          </cell>
          <cell r="B436" t="str">
            <v>DESARROLLADORES</v>
          </cell>
        </row>
        <row r="437">
          <cell r="A437" t="str">
            <v>51652510</v>
          </cell>
          <cell r="B437" t="str">
            <v>ADMINISTRADOR DE LA PLATAFORMA</v>
          </cell>
        </row>
        <row r="438">
          <cell r="A438" t="str">
            <v>51652511</v>
          </cell>
          <cell r="B438" t="str">
            <v>MEJORAS</v>
          </cell>
        </row>
        <row r="439">
          <cell r="A439" t="str">
            <v>51652512</v>
          </cell>
          <cell r="B439" t="str">
            <v>OTROS</v>
          </cell>
        </row>
        <row r="440">
          <cell r="A440" t="str">
            <v>51652513</v>
          </cell>
          <cell r="B440" t="str">
            <v>SOFTWARE APLICATIVO</v>
          </cell>
        </row>
        <row r="441">
          <cell r="A441" t="str">
            <v>51652514</v>
          </cell>
          <cell r="B441" t="str">
            <v>SOFTWARE CONECTOR</v>
          </cell>
        </row>
        <row r="442">
          <cell r="A442" t="str">
            <v>51652515</v>
          </cell>
          <cell r="B442" t="str">
            <v>INSTALACION</v>
          </cell>
        </row>
        <row r="443">
          <cell r="A443" t="str">
            <v>51652516</v>
          </cell>
          <cell r="B443" t="str">
            <v>SOFTWARE PARA MICROCOMPUTADORE</v>
          </cell>
        </row>
        <row r="444">
          <cell r="A444" t="str">
            <v>51652517</v>
          </cell>
          <cell r="B444" t="str">
            <v>SOFTWARE PARA COMPUTADORES</v>
          </cell>
        </row>
        <row r="445">
          <cell r="A445" t="str">
            <v>51652518</v>
          </cell>
          <cell r="B445" t="str">
            <v>SOFTWARE PARA EL MEC (S.C.0)</v>
          </cell>
        </row>
        <row r="446">
          <cell r="A446" t="str">
            <v>51652519</v>
          </cell>
          <cell r="B446" t="str">
            <v>TTV'S</v>
          </cell>
        </row>
        <row r="447">
          <cell r="A447" t="str">
            <v>51652520</v>
          </cell>
          <cell r="B447" t="str">
            <v>SOFTWARE PARA INFORMIX</v>
          </cell>
        </row>
        <row r="448">
          <cell r="A448" t="str">
            <v>51652521</v>
          </cell>
          <cell r="B448" t="str">
            <v>SOFTWARE PARA SIMULTANEAS</v>
          </cell>
        </row>
        <row r="449">
          <cell r="A449" t="str">
            <v>51652522</v>
          </cell>
          <cell r="B449" t="str">
            <v>SOFTWARE DEUDA PUBLICA</v>
          </cell>
        </row>
        <row r="450">
          <cell r="A450" t="str">
            <v>51652523</v>
          </cell>
          <cell r="B450" t="str">
            <v>SOFTWARE PARA TANDEM</v>
          </cell>
        </row>
        <row r="451">
          <cell r="A451" t="str">
            <v>51652524</v>
          </cell>
          <cell r="B451" t="str">
            <v>LICENCIAS SIOPEL</v>
          </cell>
        </row>
        <row r="452">
          <cell r="A452" t="str">
            <v>51652525</v>
          </cell>
          <cell r="B452" t="str">
            <v>INFOVAL</v>
          </cell>
        </row>
        <row r="453">
          <cell r="A453" t="str">
            <v>516595</v>
          </cell>
          <cell r="B453" t="str">
            <v>OTRAS</v>
          </cell>
        </row>
        <row r="454">
          <cell r="A454" t="str">
            <v>51659501</v>
          </cell>
          <cell r="B454" t="str">
            <v>C0NTRIBUCIONES</v>
          </cell>
        </row>
        <row r="455">
          <cell r="A455" t="str">
            <v>51659502</v>
          </cell>
          <cell r="B455" t="str">
            <v>AVISO EDIFICIO BOGOTA</v>
          </cell>
        </row>
        <row r="456">
          <cell r="A456" t="str">
            <v>51659503</v>
          </cell>
          <cell r="B456" t="str">
            <v>AVISO EDIFICIO MEDELLIN</v>
          </cell>
        </row>
        <row r="457">
          <cell r="A457" t="str">
            <v>5195</v>
          </cell>
          <cell r="B457" t="str">
            <v xml:space="preserve">DIVERSOS                      </v>
          </cell>
        </row>
        <row r="458">
          <cell r="A458" t="str">
            <v>519505</v>
          </cell>
          <cell r="B458" t="str">
            <v>COMISIONES</v>
          </cell>
        </row>
        <row r="459">
          <cell r="A459" t="str">
            <v>51950501</v>
          </cell>
          <cell r="B459" t="str">
            <v>COMISION VALES SODEXHO</v>
          </cell>
        </row>
        <row r="460">
          <cell r="A460" t="str">
            <v>51950502</v>
          </cell>
          <cell r="B460" t="str">
            <v>COMISIONES VALE SERVICIO TAXI</v>
          </cell>
        </row>
        <row r="461">
          <cell r="A461" t="str">
            <v>519520</v>
          </cell>
          <cell r="B461" t="str">
            <v>ELEMENTOS DE ASEO Y CAFETERIA</v>
          </cell>
        </row>
        <row r="462">
          <cell r="A462" t="str">
            <v>51952001</v>
          </cell>
          <cell r="B462" t="str">
            <v>ELEMENTOS DE ASEO</v>
          </cell>
        </row>
        <row r="463">
          <cell r="A463" t="str">
            <v>51952002</v>
          </cell>
          <cell r="B463" t="str">
            <v>ELEMENTOS DE CAFETERIA</v>
          </cell>
        </row>
        <row r="464">
          <cell r="A464" t="str">
            <v>519525</v>
          </cell>
          <cell r="B464" t="str">
            <v>UTILES, PAPELERIA Y FOTOCOPIAS</v>
          </cell>
        </row>
        <row r="465">
          <cell r="A465" t="str">
            <v>51952500</v>
          </cell>
          <cell r="B465" t="str">
            <v>UTILES, PAPELERIA Y FOTOCOPIAS</v>
          </cell>
        </row>
        <row r="466">
          <cell r="A466" t="str">
            <v>51952501</v>
          </cell>
          <cell r="B466" t="str">
            <v>IMPRESION EXTERNA</v>
          </cell>
        </row>
        <row r="467">
          <cell r="A467" t="str">
            <v>519530</v>
          </cell>
          <cell r="B467" t="str">
            <v>COMBUSTIBLES Y LUBRICANTES</v>
          </cell>
        </row>
        <row r="468">
          <cell r="A468" t="str">
            <v>51953000</v>
          </cell>
          <cell r="B468" t="str">
            <v>COMBUSTIBLES Y LUBRICANTES</v>
          </cell>
        </row>
        <row r="469">
          <cell r="A469" t="str">
            <v>519540</v>
          </cell>
          <cell r="B469" t="str">
            <v>TAXIS Y BUSES</v>
          </cell>
        </row>
        <row r="470">
          <cell r="A470" t="str">
            <v>51954000</v>
          </cell>
          <cell r="B470" t="str">
            <v>TAXIS Y BUSES</v>
          </cell>
        </row>
        <row r="471">
          <cell r="A471" t="str">
            <v>519555</v>
          </cell>
          <cell r="B471" t="str">
            <v>CASINO Y RESTAURANTE</v>
          </cell>
        </row>
        <row r="472">
          <cell r="A472" t="str">
            <v>51955500</v>
          </cell>
          <cell r="B472" t="str">
            <v>CASINO Y RESTAURANTE</v>
          </cell>
        </row>
        <row r="473">
          <cell r="A473" t="str">
            <v>51955501</v>
          </cell>
          <cell r="B473" t="str">
            <v>A EMPLEADOS</v>
          </cell>
        </row>
        <row r="474">
          <cell r="A474" t="str">
            <v>51955502</v>
          </cell>
          <cell r="B474" t="str">
            <v>A COMISIONISTAS</v>
          </cell>
        </row>
        <row r="475">
          <cell r="A475" t="str">
            <v>51955515</v>
          </cell>
          <cell r="B475" t="str">
            <v>A EMPLEADOS</v>
          </cell>
        </row>
        <row r="476">
          <cell r="A476" t="str">
            <v>519560</v>
          </cell>
          <cell r="B476" t="str">
            <v>PARQUEADEROS</v>
          </cell>
        </row>
        <row r="477">
          <cell r="A477" t="str">
            <v>51956000</v>
          </cell>
          <cell r="B477" t="str">
            <v>PARQUEADEROS</v>
          </cell>
        </row>
        <row r="478">
          <cell r="A478" t="str">
            <v>519595</v>
          </cell>
          <cell r="B478" t="str">
            <v>OTROS</v>
          </cell>
        </row>
        <row r="479">
          <cell r="A479" t="str">
            <v>51959500</v>
          </cell>
          <cell r="B479" t="str">
            <v>OTROS</v>
          </cell>
        </row>
        <row r="480">
          <cell r="A480" t="str">
            <v>51959501</v>
          </cell>
          <cell r="B480" t="str">
            <v>AMPLIFICACION DE SONIDO</v>
          </cell>
        </row>
        <row r="481">
          <cell r="A481" t="str">
            <v>51959502</v>
          </cell>
          <cell r="B481" t="str">
            <v>PANTALLAS PLASMA</v>
          </cell>
        </row>
        <row r="482">
          <cell r="A482" t="str">
            <v>51959511</v>
          </cell>
          <cell r="B482" t="str">
            <v>BASES DE DATOS EN MEDIO MAGNET</v>
          </cell>
        </row>
        <row r="483">
          <cell r="A483" t="str">
            <v>51959521</v>
          </cell>
          <cell r="B483" t="str">
            <v>LIBROS PARA BIBLIOTECA</v>
          </cell>
        </row>
        <row r="484">
          <cell r="A484" t="str">
            <v>51959522</v>
          </cell>
          <cell r="B484" t="str">
            <v>LIBROS PARA OTRAS DEPENDENCIAS</v>
          </cell>
        </row>
        <row r="485">
          <cell r="A485" t="str">
            <v>51959523</v>
          </cell>
          <cell r="B485" t="str">
            <v>EMPASTE DE LIBROS</v>
          </cell>
        </row>
        <row r="486">
          <cell r="A486" t="str">
            <v>51959540</v>
          </cell>
          <cell r="B486" t="str">
            <v>INCENTIVO OPERACIÓN MARTILLO</v>
          </cell>
        </row>
        <row r="487">
          <cell r="A487" t="str">
            <v>51959580</v>
          </cell>
          <cell r="B487" t="str">
            <v>VARIOS</v>
          </cell>
        </row>
        <row r="488">
          <cell r="A488" t="str">
            <v>51959599</v>
          </cell>
          <cell r="B488" t="str">
            <v>PROVISION OPEX PROYECTOS</v>
          </cell>
        </row>
        <row r="489">
          <cell r="A489" t="str">
            <v>5199</v>
          </cell>
          <cell r="B489" t="str">
            <v xml:space="preserve">PROVISIONES                   </v>
          </cell>
        </row>
        <row r="490">
          <cell r="A490" t="str">
            <v>519910</v>
          </cell>
          <cell r="B490" t="str">
            <v>DEUDORES</v>
          </cell>
        </row>
        <row r="491">
          <cell r="A491" t="str">
            <v>51991050</v>
          </cell>
          <cell r="B491" t="str">
            <v>CARTERA DUDOSO RECAUDO</v>
          </cell>
        </row>
        <row r="492">
          <cell r="A492" t="str">
            <v>53</v>
          </cell>
          <cell r="B492" t="str">
            <v>NO OPERACIONALES</v>
          </cell>
        </row>
        <row r="493">
          <cell r="A493" t="str">
            <v>5305</v>
          </cell>
          <cell r="B493" t="str">
            <v xml:space="preserve">FINANCIEROS                   </v>
          </cell>
        </row>
        <row r="494">
          <cell r="A494" t="str">
            <v>530505</v>
          </cell>
          <cell r="B494" t="str">
            <v>GASTOS BANCARIOS</v>
          </cell>
        </row>
        <row r="495">
          <cell r="A495" t="str">
            <v>53050500</v>
          </cell>
          <cell r="B495" t="str">
            <v>GASTOS BANCARIOS</v>
          </cell>
        </row>
        <row r="496">
          <cell r="A496" t="str">
            <v>530515</v>
          </cell>
          <cell r="B496" t="str">
            <v>COMISIONES</v>
          </cell>
        </row>
        <row r="497">
          <cell r="A497" t="str">
            <v>53051500</v>
          </cell>
          <cell r="B497" t="str">
            <v>COMISIONES</v>
          </cell>
        </row>
        <row r="498">
          <cell r="A498" t="str">
            <v>530520</v>
          </cell>
          <cell r="B498" t="str">
            <v>INTERESES</v>
          </cell>
        </row>
        <row r="499">
          <cell r="A499" t="str">
            <v>53052001</v>
          </cell>
          <cell r="B499" t="str">
            <v>INTERESES BANCARIOS</v>
          </cell>
        </row>
        <row r="500">
          <cell r="A500" t="str">
            <v>53052002</v>
          </cell>
          <cell r="B500" t="str">
            <v>LEASING INMUEBLE</v>
          </cell>
        </row>
        <row r="501">
          <cell r="A501" t="str">
            <v>53052003</v>
          </cell>
          <cell r="B501" t="str">
            <v>LEASING OTROS</v>
          </cell>
        </row>
        <row r="502">
          <cell r="A502" t="str">
            <v>53052004</v>
          </cell>
          <cell r="B502" t="str">
            <v>INTERESES REPO</v>
          </cell>
        </row>
        <row r="503">
          <cell r="A503" t="str">
            <v>530525</v>
          </cell>
          <cell r="B503" t="str">
            <v>DIFERENCIA EN CAMBIO</v>
          </cell>
        </row>
        <row r="504">
          <cell r="A504" t="str">
            <v>53052500</v>
          </cell>
          <cell r="B504" t="str">
            <v>DIFERENCIA EN CAMBIO</v>
          </cell>
        </row>
        <row r="505">
          <cell r="A505" t="str">
            <v>5310</v>
          </cell>
          <cell r="B505" t="str">
            <v>PERDIDA EN VENTA Y RETIRO DE B</v>
          </cell>
        </row>
        <row r="506">
          <cell r="A506" t="str">
            <v>531035</v>
          </cell>
          <cell r="B506" t="str">
            <v>PERDIDA POR RETIRO DE PROP PLA</v>
          </cell>
        </row>
        <row r="507">
          <cell r="A507" t="str">
            <v>53103501</v>
          </cell>
          <cell r="B507" t="str">
            <v>EQUIPO DE COMPUTO</v>
          </cell>
        </row>
        <row r="508">
          <cell r="A508" t="str">
            <v>53103502</v>
          </cell>
          <cell r="B508" t="str">
            <v>EQUIPO ELECTRONICO</v>
          </cell>
        </row>
        <row r="509">
          <cell r="A509" t="str">
            <v>53103505</v>
          </cell>
          <cell r="B509" t="str">
            <v>VEHICULOS</v>
          </cell>
        </row>
        <row r="510">
          <cell r="A510" t="str">
            <v>53103506</v>
          </cell>
          <cell r="B510" t="str">
            <v>EQUIPO DE TRANSPORTE</v>
          </cell>
        </row>
        <row r="511">
          <cell r="A511" t="str">
            <v>5314</v>
          </cell>
          <cell r="B511" t="str">
            <v>GASTOS NO DEDUCIBLES DEL IMPUE</v>
          </cell>
        </row>
        <row r="512">
          <cell r="A512" t="str">
            <v>531405</v>
          </cell>
          <cell r="B512" t="str">
            <v>MULTAS Y SANCIONES</v>
          </cell>
        </row>
        <row r="513">
          <cell r="A513" t="str">
            <v>53140520</v>
          </cell>
          <cell r="B513" t="str">
            <v>SANCIONES</v>
          </cell>
        </row>
        <row r="514">
          <cell r="A514" t="str">
            <v>53140521</v>
          </cell>
          <cell r="B514" t="str">
            <v>RETENCION EN LA FUENTE</v>
          </cell>
        </row>
        <row r="515">
          <cell r="A515" t="str">
            <v>53140522</v>
          </cell>
          <cell r="B515" t="str">
            <v>INDUSTRIA Y COMERCIO</v>
          </cell>
        </row>
        <row r="516">
          <cell r="A516" t="str">
            <v>53140523</v>
          </cell>
          <cell r="B516" t="str">
            <v>IVA</v>
          </cell>
        </row>
        <row r="517">
          <cell r="A517" t="str">
            <v>531410</v>
          </cell>
          <cell r="B517" t="str">
            <v>INTERESES DE MORA</v>
          </cell>
        </row>
        <row r="518">
          <cell r="A518" t="str">
            <v>53141000</v>
          </cell>
          <cell r="B518" t="str">
            <v>INTERESES DE MORA</v>
          </cell>
        </row>
        <row r="519">
          <cell r="A519" t="str">
            <v>531415</v>
          </cell>
          <cell r="B519" t="str">
            <v>IMPUESTOS ASUMIDOS</v>
          </cell>
        </row>
        <row r="520">
          <cell r="A520" t="str">
            <v>53141501</v>
          </cell>
          <cell r="B520" t="str">
            <v>RETENCION EN LA FUENTE</v>
          </cell>
        </row>
        <row r="521">
          <cell r="A521" t="str">
            <v>53141502</v>
          </cell>
          <cell r="B521" t="str">
            <v>IMPUESTOS POR APROXIM A MILES</v>
          </cell>
        </row>
        <row r="522">
          <cell r="A522" t="str">
            <v>53141503</v>
          </cell>
          <cell r="B522" t="str">
            <v>IVA</v>
          </cell>
        </row>
        <row r="523">
          <cell r="A523" t="str">
            <v>53141504</v>
          </cell>
          <cell r="B523" t="str">
            <v>TIMBRE</v>
          </cell>
        </row>
        <row r="524">
          <cell r="A524" t="str">
            <v>53141505</v>
          </cell>
          <cell r="B524" t="str">
            <v>INDUSTRIA Y COMERCIO</v>
          </cell>
        </row>
        <row r="525">
          <cell r="A525" t="str">
            <v>53141506</v>
          </cell>
          <cell r="B525" t="str">
            <v>RETENCION DE IVA</v>
          </cell>
        </row>
        <row r="526">
          <cell r="A526" t="str">
            <v>5320</v>
          </cell>
          <cell r="B526" t="str">
            <v xml:space="preserve">GASTOS EJERCICIOS ANTERIORES  </v>
          </cell>
        </row>
        <row r="527">
          <cell r="A527" t="str">
            <v>532005</v>
          </cell>
          <cell r="B527" t="str">
            <v>GASTOS EJERCICIOS ANTERIORES</v>
          </cell>
        </row>
        <row r="528">
          <cell r="A528" t="str">
            <v>53200501</v>
          </cell>
          <cell r="B528" t="str">
            <v>GASTOS DE PERSONAL-PRESTACIONE</v>
          </cell>
        </row>
        <row r="529">
          <cell r="A529" t="str">
            <v>53200502</v>
          </cell>
          <cell r="B529" t="str">
            <v>EMPASTE DE LIBROS</v>
          </cell>
        </row>
        <row r="530">
          <cell r="A530" t="str">
            <v>53200503</v>
          </cell>
          <cell r="B530" t="str">
            <v>GASTOS ADMINISTRATIVOS</v>
          </cell>
        </row>
        <row r="531">
          <cell r="A531" t="str">
            <v>53200504</v>
          </cell>
          <cell r="B531" t="str">
            <v>IMPUESTOS</v>
          </cell>
        </row>
        <row r="532">
          <cell r="A532" t="str">
            <v>53200506</v>
          </cell>
          <cell r="B532" t="str">
            <v>VIATICOS Y GASTOS DE VIAJE</v>
          </cell>
        </row>
        <row r="533">
          <cell r="A533" t="str">
            <v>53200507</v>
          </cell>
          <cell r="B533" t="str">
            <v>EVENTOS</v>
          </cell>
        </row>
        <row r="534">
          <cell r="A534" t="str">
            <v>5395</v>
          </cell>
          <cell r="B534" t="str">
            <v xml:space="preserve">GASTOS DIVERSOS               </v>
          </cell>
        </row>
        <row r="535">
          <cell r="A535" t="str">
            <v>539520</v>
          </cell>
          <cell r="B535" t="str">
            <v>MULTAS, SANCIONES Y LITIGIOS</v>
          </cell>
        </row>
        <row r="536">
          <cell r="A536" t="str">
            <v>53952000</v>
          </cell>
          <cell r="B536" t="str">
            <v>MULTAS, SANCIONES Y LITIGIOS</v>
          </cell>
        </row>
        <row r="537">
          <cell r="A537" t="str">
            <v>53952001</v>
          </cell>
          <cell r="B537" t="str">
            <v>MULTAS</v>
          </cell>
        </row>
        <row r="538">
          <cell r="A538" t="str">
            <v>53952002</v>
          </cell>
          <cell r="B538" t="str">
            <v>LITIGIOS Y DEMANDAS</v>
          </cell>
        </row>
        <row r="539">
          <cell r="A539" t="str">
            <v>539525</v>
          </cell>
          <cell r="B539" t="str">
            <v>DONACIONES</v>
          </cell>
        </row>
        <row r="540">
          <cell r="A540" t="str">
            <v>53952500</v>
          </cell>
          <cell r="B540" t="str">
            <v>DONACIONES</v>
          </cell>
        </row>
        <row r="541">
          <cell r="A541" t="str">
            <v>53952501</v>
          </cell>
          <cell r="B541" t="str">
            <v>DONACION DIVODENDO POR COLOMBI</v>
          </cell>
        </row>
        <row r="542">
          <cell r="A542" t="str">
            <v>539595</v>
          </cell>
          <cell r="B542" t="str">
            <v>OTROS</v>
          </cell>
        </row>
        <row r="543">
          <cell r="A543" t="str">
            <v>53959501</v>
          </cell>
          <cell r="B543" t="str">
            <v>CURSO DE OPERACIÓN BURSATIL</v>
          </cell>
        </row>
        <row r="544">
          <cell r="A544" t="str">
            <v>53959502</v>
          </cell>
          <cell r="B544" t="str">
            <v>GASTOS TORNEOS</v>
          </cell>
        </row>
        <row r="545">
          <cell r="A545" t="str">
            <v>53959503</v>
          </cell>
          <cell r="B545" t="str">
            <v>INGRESOS EJERCICIOS ANTERIORES</v>
          </cell>
        </row>
        <row r="546">
          <cell r="A546" t="str">
            <v>53959504</v>
          </cell>
          <cell r="B546" t="str">
            <v>AJUSTE A MILES</v>
          </cell>
        </row>
        <row r="547">
          <cell r="A547" t="str">
            <v>53959505</v>
          </cell>
          <cell r="B547" t="str">
            <v>SOPORTE FINAN Y ADMON ANULADO</v>
          </cell>
        </row>
        <row r="548">
          <cell r="A548" t="str">
            <v>53959506</v>
          </cell>
          <cell r="B548" t="str">
            <v>REINTEGRO DE GASTOS ANULADO</v>
          </cell>
        </row>
        <row r="549">
          <cell r="A549" t="str">
            <v>53959507</v>
          </cell>
          <cell r="B549" t="str">
            <v>IVA INGRESOS EJERCICIOS ANTERI</v>
          </cell>
        </row>
        <row r="550">
          <cell r="A550" t="str">
            <v>54</v>
          </cell>
          <cell r="B550" t="str">
            <v>IMPUESTO DE RENTA Y COMPLEM</v>
          </cell>
        </row>
        <row r="551">
          <cell r="A551" t="str">
            <v>5405</v>
          </cell>
          <cell r="B551" t="str">
            <v>IMPUESTO DE RENTA Y COMPLEMENT</v>
          </cell>
        </row>
        <row r="552">
          <cell r="A552" t="str">
            <v>540505</v>
          </cell>
          <cell r="B552" t="str">
            <v>IMPUESTO DE RENTA Y COMPLEMENT</v>
          </cell>
        </row>
        <row r="553">
          <cell r="A553" t="str">
            <v>54050510</v>
          </cell>
          <cell r="B553" t="str">
            <v>PROVISION PRESENTE AÑO</v>
          </cell>
        </row>
        <row r="554">
          <cell r="A554" t="str">
            <v>59</v>
          </cell>
          <cell r="B554" t="str">
            <v>GANANCIAS Y PERDIDAS</v>
          </cell>
        </row>
        <row r="555">
          <cell r="A555" t="str">
            <v>5905</v>
          </cell>
          <cell r="B555" t="str">
            <v xml:space="preserve">GANANCIAS                     </v>
          </cell>
        </row>
        <row r="556">
          <cell r="A556" t="str">
            <v>590505</v>
          </cell>
          <cell r="B556" t="str">
            <v>GANANCIAS</v>
          </cell>
        </row>
        <row r="557">
          <cell r="A557" t="str">
            <v>59050500</v>
          </cell>
          <cell r="B557" t="str">
            <v>GANANCIAS</v>
          </cell>
        </row>
      </sheetData>
      <sheetData sheetId="1" refreshError="1">
        <row r="2">
          <cell r="A2">
            <v>100</v>
          </cell>
          <cell r="B2" t="str">
            <v>Presidencia</v>
          </cell>
        </row>
        <row r="3">
          <cell r="A3">
            <v>101</v>
          </cell>
          <cell r="B3" t="str">
            <v>Consejo Directivo</v>
          </cell>
        </row>
        <row r="4">
          <cell r="A4">
            <v>200</v>
          </cell>
          <cell r="B4" t="str">
            <v>Auditoria</v>
          </cell>
        </row>
        <row r="5">
          <cell r="A5">
            <v>300</v>
          </cell>
          <cell r="B5" t="str">
            <v>Asesoria de Presidencia</v>
          </cell>
        </row>
        <row r="6">
          <cell r="A6">
            <v>310</v>
          </cell>
          <cell r="B6" t="str">
            <v>Direccion de Asesorias Es</v>
          </cell>
        </row>
        <row r="7">
          <cell r="A7">
            <v>320</v>
          </cell>
          <cell r="B7" t="str">
            <v>Gerencia de Riesgos</v>
          </cell>
        </row>
        <row r="8">
          <cell r="A8">
            <v>330</v>
          </cell>
          <cell r="B8" t="str">
            <v>Direccion O&amp;M</v>
          </cell>
        </row>
        <row r="9">
          <cell r="A9">
            <v>400</v>
          </cell>
          <cell r="B9" t="str">
            <v>Direccion Comunicaciones</v>
          </cell>
        </row>
        <row r="10">
          <cell r="A10">
            <v>500</v>
          </cell>
          <cell r="B10" t="str">
            <v>VP Emisores y Operaciones</v>
          </cell>
        </row>
        <row r="11">
          <cell r="A11">
            <v>520</v>
          </cell>
          <cell r="B11" t="str">
            <v>Gerencia Operacion Emisor</v>
          </cell>
        </row>
        <row r="12">
          <cell r="A12">
            <v>521</v>
          </cell>
          <cell r="B12" t="str">
            <v>Dir Oper Espec y Procesos</v>
          </cell>
        </row>
        <row r="13">
          <cell r="A13">
            <v>530</v>
          </cell>
          <cell r="B13" t="str">
            <v>Gerencia de Emisores</v>
          </cell>
        </row>
        <row r="14">
          <cell r="A14">
            <v>540</v>
          </cell>
          <cell r="B14" t="str">
            <v>Gerencia Colombia Capital</v>
          </cell>
        </row>
        <row r="15">
          <cell r="A15">
            <v>541</v>
          </cell>
          <cell r="B15" t="str">
            <v>Coord Adm Conven BID</v>
          </cell>
        </row>
        <row r="16">
          <cell r="A16">
            <v>600</v>
          </cell>
          <cell r="B16" t="str">
            <v>Gerencia Fin Adm y de RH</v>
          </cell>
        </row>
        <row r="17">
          <cell r="A17">
            <v>610</v>
          </cell>
          <cell r="B17" t="str">
            <v>Direccion financiera</v>
          </cell>
        </row>
        <row r="18">
          <cell r="A18">
            <v>620</v>
          </cell>
          <cell r="B18" t="str">
            <v>Jefatura Administrativa</v>
          </cell>
        </row>
        <row r="19">
          <cell r="A19">
            <v>630</v>
          </cell>
          <cell r="B19" t="str">
            <v>Jefatura Gestion Humana</v>
          </cell>
        </row>
        <row r="20">
          <cell r="A20">
            <v>700</v>
          </cell>
          <cell r="B20" t="str">
            <v>VP Desarrollo de Mercados</v>
          </cell>
        </row>
        <row r="21">
          <cell r="A21">
            <v>710</v>
          </cell>
          <cell r="B21" t="str">
            <v>Gerencia Intermediarios</v>
          </cell>
        </row>
        <row r="22">
          <cell r="A22">
            <v>711</v>
          </cell>
          <cell r="B22" t="str">
            <v>Dir Com Intermediarios</v>
          </cell>
        </row>
        <row r="23">
          <cell r="A23">
            <v>720</v>
          </cell>
          <cell r="B23" t="str">
            <v>Gerencia Cuenta Estado</v>
          </cell>
        </row>
        <row r="24">
          <cell r="A24">
            <v>730</v>
          </cell>
          <cell r="B24" t="str">
            <v>Dir Oper Mercados</v>
          </cell>
        </row>
        <row r="25">
          <cell r="A25">
            <v>800</v>
          </cell>
          <cell r="B25" t="str">
            <v>Regional Medellin</v>
          </cell>
        </row>
        <row r="26">
          <cell r="A26">
            <v>900</v>
          </cell>
          <cell r="B26" t="str">
            <v>Regional Cali</v>
          </cell>
        </row>
        <row r="27">
          <cell r="A27">
            <v>1000</v>
          </cell>
          <cell r="B27" t="str">
            <v>VP Inversionistas</v>
          </cell>
        </row>
        <row r="28">
          <cell r="A28">
            <v>1010</v>
          </cell>
          <cell r="B28" t="str">
            <v>Ger Inv Pers Naturales</v>
          </cell>
        </row>
        <row r="29">
          <cell r="A29">
            <v>1011</v>
          </cell>
          <cell r="B29" t="str">
            <v>Coord de Formacion</v>
          </cell>
        </row>
        <row r="30">
          <cell r="A30">
            <v>1012</v>
          </cell>
          <cell r="B30" t="str">
            <v>Coord Segmentos</v>
          </cell>
        </row>
        <row r="31">
          <cell r="A31">
            <v>1020</v>
          </cell>
          <cell r="B31" t="str">
            <v>Ger Inv Institucionales</v>
          </cell>
        </row>
        <row r="32">
          <cell r="A32">
            <v>1100</v>
          </cell>
          <cell r="B32" t="str">
            <v>VP Tecnologica</v>
          </cell>
        </row>
        <row r="33">
          <cell r="A33">
            <v>1110</v>
          </cell>
          <cell r="B33" t="str">
            <v>Ger de Tecnologí­a</v>
          </cell>
        </row>
        <row r="34">
          <cell r="A34">
            <v>1120</v>
          </cell>
          <cell r="B34" t="str">
            <v>Dir Infra Tecnologica</v>
          </cell>
        </row>
        <row r="35">
          <cell r="A35">
            <v>1130</v>
          </cell>
          <cell r="B35" t="str">
            <v>Dir Oper de Tecnología</v>
          </cell>
        </row>
        <row r="36">
          <cell r="A36">
            <v>1140</v>
          </cell>
          <cell r="B36" t="str">
            <v>Dir Dessarrollo Software</v>
          </cell>
        </row>
        <row r="37">
          <cell r="A37">
            <v>1150</v>
          </cell>
          <cell r="B37" t="str">
            <v>Direccion Mesa de Ayuda</v>
          </cell>
        </row>
        <row r="38">
          <cell r="A38">
            <v>1200</v>
          </cell>
          <cell r="B38" t="str">
            <v>VP Diseño y Desarrollo</v>
          </cell>
        </row>
        <row r="39">
          <cell r="A39">
            <v>1210</v>
          </cell>
          <cell r="B39" t="str">
            <v>Ger Informacion e Infoval</v>
          </cell>
        </row>
        <row r="40">
          <cell r="A40">
            <v>1211</v>
          </cell>
          <cell r="B40" t="str">
            <v>Coord de Informacion</v>
          </cell>
        </row>
        <row r="41">
          <cell r="A41">
            <v>1212</v>
          </cell>
          <cell r="B41" t="str">
            <v>Coord de Infoval</v>
          </cell>
        </row>
        <row r="42">
          <cell r="A42">
            <v>1213</v>
          </cell>
          <cell r="B42" t="str">
            <v>Dir Biblioteca Virtual</v>
          </cell>
        </row>
        <row r="43">
          <cell r="A43">
            <v>1220</v>
          </cell>
          <cell r="B43" t="str">
            <v>Dir Desarrollo y Análisis Técnico</v>
          </cell>
        </row>
        <row r="44">
          <cell r="A44">
            <v>1221</v>
          </cell>
          <cell r="B44" t="str">
            <v>Sub Des y Análisis Técnico</v>
          </cell>
        </row>
        <row r="45">
          <cell r="A45">
            <v>1222</v>
          </cell>
          <cell r="B45" t="str">
            <v>Sub Desarrollo Infoval</v>
          </cell>
        </row>
        <row r="46">
          <cell r="A46">
            <v>1230</v>
          </cell>
          <cell r="B46" t="str">
            <v>Gerencia Proyecto Camara</v>
          </cell>
        </row>
        <row r="47">
          <cell r="A47">
            <v>1240</v>
          </cell>
          <cell r="B47" t="str">
            <v>Gerencia Proyecto SIOPEL</v>
          </cell>
        </row>
        <row r="48">
          <cell r="A48">
            <v>1250</v>
          </cell>
          <cell r="B48" t="str">
            <v>Gerencia de Proyectos Especiales</v>
          </cell>
        </row>
        <row r="49">
          <cell r="A49">
            <v>1300</v>
          </cell>
          <cell r="B49" t="str">
            <v>VP Juridica</v>
          </cell>
        </row>
        <row r="50">
          <cell r="A50">
            <v>1310</v>
          </cell>
          <cell r="B50" t="str">
            <v>Direccion Legal</v>
          </cell>
        </row>
        <row r="51">
          <cell r="A51">
            <v>1320</v>
          </cell>
          <cell r="B51" t="str">
            <v>Direccion de Regulacion</v>
          </cell>
        </row>
        <row r="52">
          <cell r="A52">
            <v>1330</v>
          </cell>
          <cell r="B52" t="str">
            <v>Supervisión</v>
          </cell>
        </row>
        <row r="53">
          <cell r="A53">
            <v>1400</v>
          </cell>
          <cell r="B53" t="str">
            <v>Gerencia Admon de Mercado</v>
          </cell>
        </row>
        <row r="54">
          <cell r="A54">
            <v>1410</v>
          </cell>
          <cell r="B54" t="str">
            <v>Direccion de Negociacion</v>
          </cell>
        </row>
        <row r="55">
          <cell r="A55">
            <v>1420</v>
          </cell>
          <cell r="B55" t="str">
            <v>Direccion de Cumplimiento</v>
          </cell>
        </row>
        <row r="56">
          <cell r="A56">
            <v>1500</v>
          </cell>
          <cell r="B56" t="str">
            <v>Corporativo</v>
          </cell>
        </row>
      </sheetData>
      <sheetData sheetId="2" refreshError="1">
        <row r="2">
          <cell r="A2">
            <v>10</v>
          </cell>
          <cell r="B2" t="str">
            <v>individuos</v>
          </cell>
        </row>
        <row r="3">
          <cell r="A3">
            <v>20</v>
          </cell>
          <cell r="B3" t="str">
            <v>inversionistas institucionales</v>
          </cell>
        </row>
        <row r="4">
          <cell r="A4">
            <v>30</v>
          </cell>
          <cell r="B4" t="str">
            <v>Intermediarios</v>
          </cell>
        </row>
        <row r="5">
          <cell r="A5">
            <v>40</v>
          </cell>
          <cell r="B5" t="str">
            <v>emisores</v>
          </cell>
        </row>
        <row r="6">
          <cell r="A6">
            <v>60</v>
          </cell>
          <cell r="B6" t="str">
            <v>dia dia</v>
          </cell>
        </row>
      </sheetData>
      <sheetData sheetId="3" refreshError="1">
        <row r="2">
          <cell r="A2">
            <v>1000</v>
          </cell>
          <cell r="B2" t="str">
            <v>BVC DIA A DIA</v>
          </cell>
        </row>
        <row r="3">
          <cell r="A3">
            <v>1001</v>
          </cell>
          <cell r="B3" t="str">
            <v>MEC PLUS FASE II, III Y IV</v>
          </cell>
        </row>
        <row r="4">
          <cell r="A4">
            <v>1002</v>
          </cell>
          <cell r="B4" t="str">
            <v>Derivados</v>
          </cell>
        </row>
        <row r="5">
          <cell r="A5">
            <v>1003</v>
          </cell>
          <cell r="B5" t="str">
            <v>CRCC</v>
          </cell>
        </row>
        <row r="6">
          <cell r="A6">
            <v>1004</v>
          </cell>
          <cell r="B6" t="str">
            <v>Acciones</v>
          </cell>
        </row>
        <row r="7">
          <cell r="A7">
            <v>1005</v>
          </cell>
          <cell r="B7" t="str">
            <v>DWH</v>
          </cell>
        </row>
        <row r="8">
          <cell r="A8">
            <v>1006</v>
          </cell>
          <cell r="B8" t="str">
            <v>Bus de Integración</v>
          </cell>
        </row>
        <row r="9">
          <cell r="A9">
            <v>1007</v>
          </cell>
          <cell r="B9" t="str">
            <v>Gestión de Contenido</v>
          </cell>
        </row>
        <row r="10">
          <cell r="A10">
            <v>1008</v>
          </cell>
          <cell r="B10" t="str">
            <v>IT Strategy</v>
          </cell>
        </row>
        <row r="11">
          <cell r="A11">
            <v>1009</v>
          </cell>
          <cell r="B11" t="str">
            <v>Minitoreo del Mercado</v>
          </cell>
        </row>
        <row r="12">
          <cell r="A12">
            <v>1010</v>
          </cell>
          <cell r="B12" t="str">
            <v>Reemplazo de Back Office</v>
          </cell>
        </row>
        <row r="13">
          <cell r="A13">
            <v>1011</v>
          </cell>
          <cell r="B13" t="str">
            <v>Sistema de Garantías</v>
          </cell>
        </row>
        <row r="14">
          <cell r="A14">
            <v>1012</v>
          </cell>
          <cell r="B14" t="str">
            <v>CRM</v>
          </cell>
        </row>
        <row r="15">
          <cell r="A15">
            <v>1013</v>
          </cell>
          <cell r="B15" t="str">
            <v>ERP</v>
          </cell>
        </row>
        <row r="16">
          <cell r="A16">
            <v>1014</v>
          </cell>
          <cell r="B16" t="str">
            <v>SCB Agora</v>
          </cell>
        </row>
        <row r="17">
          <cell r="A17">
            <v>1015</v>
          </cell>
          <cell r="B17" t="str">
            <v>Gestión de Riesgo</v>
          </cell>
        </row>
        <row r="18">
          <cell r="A18">
            <v>1016</v>
          </cell>
          <cell r="B18" t="str">
            <v>Proyectos de Infraestructura Técnologica</v>
          </cell>
        </row>
        <row r="19">
          <cell r="A19">
            <v>1017</v>
          </cell>
          <cell r="B19" t="str">
            <v>Upgrade INFOVAL</v>
          </cell>
        </row>
        <row r="20">
          <cell r="A20">
            <v>1018</v>
          </cell>
          <cell r="B20" t="str">
            <v>Indices Generales</v>
          </cell>
        </row>
        <row r="21">
          <cell r="A21">
            <v>1019</v>
          </cell>
          <cell r="B21" t="str">
            <v>Integración BMV - BOVESPA</v>
          </cell>
        </row>
        <row r="22">
          <cell r="A22">
            <v>1020</v>
          </cell>
          <cell r="B22" t="str">
            <v>Integración BOVESPA</v>
          </cell>
        </row>
        <row r="23">
          <cell r="A23">
            <v>1021</v>
          </cell>
          <cell r="B23" t="str">
            <v>Continuidad del Negocio</v>
          </cell>
        </row>
        <row r="24">
          <cell r="A24">
            <v>1022</v>
          </cell>
          <cell r="B24" t="str">
            <v>IT SERVICE MANAGEMENT</v>
          </cell>
        </row>
        <row r="25">
          <cell r="A25">
            <v>1023</v>
          </cell>
          <cell r="B25" t="str">
            <v>Punto BVC</v>
          </cell>
        </row>
        <row r="26">
          <cell r="A26">
            <v>1024</v>
          </cell>
          <cell r="B26" t="str">
            <v>Concurso Bolsa Millonaria</v>
          </cell>
        </row>
        <row r="27">
          <cell r="A27">
            <v>1025</v>
          </cell>
          <cell r="B27" t="str">
            <v>MEC Plus Fase I</v>
          </cell>
        </row>
        <row r="28">
          <cell r="A28">
            <v>1027</v>
          </cell>
          <cell r="B28" t="str">
            <v>Boletín Diario</v>
          </cell>
        </row>
        <row r="29">
          <cell r="A29">
            <v>1028</v>
          </cell>
          <cell r="B29" t="str">
            <v>BVCMovil</v>
          </cell>
        </row>
        <row r="30">
          <cell r="A30">
            <v>2000</v>
          </cell>
          <cell r="B30" t="str">
            <v>BVC Medellín día a día</v>
          </cell>
        </row>
        <row r="31">
          <cell r="A31">
            <v>3000</v>
          </cell>
          <cell r="B31" t="str">
            <v>BVC Cali Día a Día</v>
          </cell>
        </row>
        <row r="32">
          <cell r="A32">
            <v>10101000</v>
          </cell>
          <cell r="B32" t="str">
            <v>COL CAP - EMISORES POR PRIMERA VEZ</v>
          </cell>
        </row>
        <row r="33">
          <cell r="A33">
            <v>10201000</v>
          </cell>
          <cell r="B33" t="str">
            <v>COL CAP - IMPULSO AL CAPITAL</v>
          </cell>
        </row>
        <row r="34">
          <cell r="A34">
            <v>10301000</v>
          </cell>
          <cell r="B34" t="str">
            <v>COL CAP - DESARROLLO INSTRUMENTOS</v>
          </cell>
        </row>
        <row r="35">
          <cell r="A35">
            <v>10401000</v>
          </cell>
          <cell r="B35" t="str">
            <v>COL CAP - DIFUSION RESULTADOS</v>
          </cell>
        </row>
        <row r="36">
          <cell r="A36">
            <v>10501000</v>
          </cell>
          <cell r="B36" t="str">
            <v>COL CAP - ADMINISTRACION</v>
          </cell>
        </row>
        <row r="37">
          <cell r="A37">
            <v>10601000</v>
          </cell>
          <cell r="B37" t="str">
            <v>COL CAP AUDITORIA Y EVALUACION</v>
          </cell>
        </row>
        <row r="38">
          <cell r="A38">
            <v>20201000</v>
          </cell>
          <cell r="B38" t="str">
            <v>INV COL - CAMARA DE COMPENSACION</v>
          </cell>
        </row>
        <row r="39">
          <cell r="A39">
            <v>20301000</v>
          </cell>
          <cell r="B39" t="str">
            <v>INV COL - BOLSA DERIVADOS Y FUTUROS</v>
          </cell>
        </row>
        <row r="40">
          <cell r="A40">
            <v>20401000</v>
          </cell>
          <cell r="B40" t="str">
            <v>INV COL - ADMINISTRACION</v>
          </cell>
        </row>
        <row r="41">
          <cell r="A41">
            <v>20501000</v>
          </cell>
          <cell r="B41" t="str">
            <v>INV COL AUDITORIA Y EVALUACION</v>
          </cell>
        </row>
        <row r="42">
          <cell r="A42" t="str">
            <v>0021A01000</v>
          </cell>
          <cell r="B42" t="str">
            <v>INV COL - SISTEMA DE INFORMACION</v>
          </cell>
        </row>
        <row r="43">
          <cell r="A43" t="str">
            <v>0021B01000</v>
          </cell>
          <cell r="B43" t="str">
            <v>INV COL -GOBIERNO CORPORATIVO</v>
          </cell>
        </row>
        <row r="44">
          <cell r="A44">
            <v>1114</v>
          </cell>
          <cell r="B44" t="str">
            <v>Esstudio de imagen de marca de la BVC</v>
          </cell>
        </row>
        <row r="45">
          <cell r="A45">
            <v>1225</v>
          </cell>
          <cell r="B45" t="str">
            <v>ALOJAMIENTO HUESPEDES PARA EVENTO BEARSTAETEAR</v>
          </cell>
        </row>
        <row r="46">
          <cell r="A46" t="str">
            <v>1-BVC-CT-00073B06</v>
          </cell>
          <cell r="B46" t="str">
            <v>Servicios de asesoría comunicación publicitaria</v>
          </cell>
        </row>
        <row r="47">
          <cell r="A47">
            <v>468</v>
          </cell>
          <cell r="B47" t="str">
            <v>Adquisición de infraestructura para configurar la redundanc</v>
          </cell>
        </row>
        <row r="48">
          <cell r="A48" t="str">
            <v>ANDI</v>
          </cell>
          <cell r="B48" t="str">
            <v>ANDI - Arrendamiento Oficina Proyectos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ormato 1011"/>
      <sheetName val="conceptos"/>
    </sheetNames>
    <sheetDataSet>
      <sheetData sheetId="0" refreshError="1"/>
      <sheetData sheetId="1" refreshError="1">
        <row r="1">
          <cell r="A1">
            <v>1105</v>
          </cell>
        </row>
        <row r="2">
          <cell r="A2">
            <v>1401</v>
          </cell>
        </row>
        <row r="3">
          <cell r="A3">
            <v>1402</v>
          </cell>
        </row>
        <row r="4">
          <cell r="A4">
            <v>1403</v>
          </cell>
        </row>
        <row r="5">
          <cell r="A5">
            <v>1404</v>
          </cell>
        </row>
        <row r="6">
          <cell r="A6">
            <v>1405</v>
          </cell>
        </row>
        <row r="7">
          <cell r="A7">
            <v>1406</v>
          </cell>
        </row>
        <row r="8">
          <cell r="A8">
            <v>1407</v>
          </cell>
        </row>
        <row r="9">
          <cell r="A9">
            <v>1408</v>
          </cell>
        </row>
        <row r="10">
          <cell r="A10">
            <v>1409</v>
          </cell>
        </row>
        <row r="11">
          <cell r="A11">
            <v>1410</v>
          </cell>
        </row>
        <row r="12">
          <cell r="A12">
            <v>1411</v>
          </cell>
        </row>
        <row r="13">
          <cell r="A13">
            <v>1412</v>
          </cell>
        </row>
        <row r="14">
          <cell r="A14">
            <v>1501</v>
          </cell>
        </row>
        <row r="15">
          <cell r="A15">
            <v>1502</v>
          </cell>
        </row>
        <row r="16">
          <cell r="A16">
            <v>1503</v>
          </cell>
        </row>
        <row r="17">
          <cell r="A17">
            <v>1504</v>
          </cell>
        </row>
        <row r="18">
          <cell r="A18">
            <v>1505</v>
          </cell>
        </row>
        <row r="19">
          <cell r="A19">
            <v>1507</v>
          </cell>
        </row>
        <row r="20">
          <cell r="A20">
            <v>1509</v>
          </cell>
        </row>
        <row r="21">
          <cell r="A21">
            <v>1510</v>
          </cell>
        </row>
        <row r="22">
          <cell r="A22">
            <v>1511</v>
          </cell>
        </row>
        <row r="23">
          <cell r="A23">
            <v>1512</v>
          </cell>
        </row>
        <row r="24">
          <cell r="A24">
            <v>1513</v>
          </cell>
        </row>
        <row r="25">
          <cell r="A25">
            <v>1514</v>
          </cell>
        </row>
        <row r="26">
          <cell r="A26">
            <v>1515</v>
          </cell>
        </row>
        <row r="27">
          <cell r="A27">
            <v>1516</v>
          </cell>
        </row>
        <row r="28">
          <cell r="A28">
            <v>1517</v>
          </cell>
        </row>
        <row r="29">
          <cell r="A29">
            <v>8001</v>
          </cell>
        </row>
        <row r="30">
          <cell r="A30">
            <v>8002</v>
          </cell>
        </row>
        <row r="31">
          <cell r="A31">
            <v>8003</v>
          </cell>
        </row>
        <row r="32">
          <cell r="A32">
            <v>8101</v>
          </cell>
        </row>
        <row r="33">
          <cell r="A33">
            <v>8102</v>
          </cell>
        </row>
        <row r="34">
          <cell r="A34">
            <v>8103</v>
          </cell>
        </row>
        <row r="35">
          <cell r="A35">
            <v>8104</v>
          </cell>
        </row>
        <row r="36">
          <cell r="A36">
            <v>8105</v>
          </cell>
        </row>
        <row r="37">
          <cell r="A37">
            <v>8106</v>
          </cell>
        </row>
        <row r="38">
          <cell r="A38">
            <v>8107</v>
          </cell>
        </row>
        <row r="39">
          <cell r="A39">
            <v>8108</v>
          </cell>
        </row>
        <row r="40">
          <cell r="A40">
            <v>8109</v>
          </cell>
        </row>
        <row r="41">
          <cell r="A41">
            <v>8110</v>
          </cell>
        </row>
        <row r="42">
          <cell r="A42">
            <v>8111</v>
          </cell>
        </row>
        <row r="43">
          <cell r="A43">
            <v>8112</v>
          </cell>
        </row>
        <row r="44">
          <cell r="A44">
            <v>8113</v>
          </cell>
        </row>
        <row r="45">
          <cell r="A45">
            <v>8114</v>
          </cell>
        </row>
        <row r="46">
          <cell r="A46">
            <v>8115</v>
          </cell>
        </row>
        <row r="47">
          <cell r="A47">
            <v>8200</v>
          </cell>
        </row>
        <row r="48">
          <cell r="A48">
            <v>8201</v>
          </cell>
        </row>
        <row r="49">
          <cell r="A49">
            <v>8202</v>
          </cell>
        </row>
        <row r="50">
          <cell r="A50">
            <v>8203</v>
          </cell>
        </row>
        <row r="51">
          <cell r="A51">
            <v>8204</v>
          </cell>
        </row>
        <row r="52">
          <cell r="A52">
            <v>8205</v>
          </cell>
        </row>
        <row r="53">
          <cell r="A53">
            <v>8206</v>
          </cell>
        </row>
        <row r="54">
          <cell r="A54">
            <v>8207</v>
          </cell>
        </row>
        <row r="55">
          <cell r="A55">
            <v>8208</v>
          </cell>
        </row>
        <row r="56">
          <cell r="A56">
            <v>8209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S DE COSTOS"/>
      <sheetName val="UEN"/>
      <sheetName val="septiembre 08 "/>
      <sheetName val="septiembre 08 MARGARITA"/>
      <sheetName val="CUENTAS"/>
      <sheetName val="PROYECTOS"/>
    </sheetNames>
    <sheetDataSet>
      <sheetData sheetId="0" refreshError="1">
        <row r="2">
          <cell r="A2" t="str">
            <v>Presidencia</v>
          </cell>
          <cell r="B2" t="str">
            <v>01000000</v>
          </cell>
        </row>
        <row r="3">
          <cell r="A3" t="str">
            <v>Consejo Directivo</v>
          </cell>
          <cell r="B3" t="str">
            <v>01010000</v>
          </cell>
        </row>
        <row r="4">
          <cell r="A4" t="str">
            <v>Comunicaciones</v>
          </cell>
          <cell r="B4" t="str">
            <v>02000000</v>
          </cell>
        </row>
        <row r="5">
          <cell r="A5" t="str">
            <v>Atención de Inversionistas</v>
          </cell>
          <cell r="B5" t="str">
            <v>03000000</v>
          </cell>
        </row>
        <row r="6">
          <cell r="A6" t="str">
            <v>Emisores</v>
          </cell>
          <cell r="B6" t="str">
            <v>05200000</v>
          </cell>
        </row>
        <row r="7">
          <cell r="A7" t="str">
            <v>Operaciones Especiales</v>
          </cell>
          <cell r="B7" t="str">
            <v>05210000</v>
          </cell>
        </row>
        <row r="8">
          <cell r="A8" t="str">
            <v>Colombia Capital</v>
          </cell>
          <cell r="B8" t="str">
            <v>05400000</v>
          </cell>
        </row>
        <row r="9">
          <cell r="A9" t="str">
            <v>Planeación y Finanzas</v>
          </cell>
          <cell r="B9" t="str">
            <v>06000000</v>
          </cell>
        </row>
        <row r="10">
          <cell r="A10" t="str">
            <v>Vicepresidencia de Desarrollo Organizacional</v>
          </cell>
          <cell r="B10" t="str">
            <v>06100000</v>
          </cell>
        </row>
        <row r="11">
          <cell r="A11" t="str">
            <v>Gestión de Riesgos</v>
          </cell>
          <cell r="B11" t="str">
            <v>06200000</v>
          </cell>
        </row>
        <row r="12">
          <cell r="A12" t="str">
            <v>Gestión Humana</v>
          </cell>
          <cell r="B12" t="str">
            <v>06300000</v>
          </cell>
        </row>
        <row r="13">
          <cell r="A13" t="str">
            <v>Vicepresidencia de Intermediarios e Inversionistas</v>
          </cell>
          <cell r="B13" t="str">
            <v>07000000</v>
          </cell>
        </row>
        <row r="14">
          <cell r="A14" t="str">
            <v>Intermediarios</v>
          </cell>
          <cell r="B14" t="str">
            <v>07100000</v>
          </cell>
        </row>
        <row r="15">
          <cell r="A15" t="str">
            <v>Regional Medellín</v>
          </cell>
          <cell r="B15" t="str">
            <v>08000000</v>
          </cell>
        </row>
        <row r="16">
          <cell r="A16" t="str">
            <v>Regional Cali</v>
          </cell>
          <cell r="B16" t="str">
            <v>09000000</v>
          </cell>
        </row>
        <row r="17">
          <cell r="A17" t="str">
            <v>Inversionistas Personas Naturales</v>
          </cell>
          <cell r="B17" t="str">
            <v>10100000</v>
          </cell>
        </row>
        <row r="18">
          <cell r="A18" t="str">
            <v>Inversionistas Institucionales</v>
          </cell>
          <cell r="B18" t="str">
            <v>10200000</v>
          </cell>
        </row>
        <row r="19">
          <cell r="A19" t="str">
            <v>Vicepresidencia de Tecnología</v>
          </cell>
          <cell r="B19" t="str">
            <v>11000000</v>
          </cell>
        </row>
        <row r="20">
          <cell r="A20" t="str">
            <v>Arquitectura</v>
          </cell>
          <cell r="B20" t="str">
            <v>11100000</v>
          </cell>
        </row>
        <row r="21">
          <cell r="A21" t="str">
            <v>Servicios de Infraestructura</v>
          </cell>
          <cell r="B21" t="str">
            <v>11200000</v>
          </cell>
        </row>
        <row r="22">
          <cell r="A22" t="str">
            <v>Vicepresidencia de Administración y Gestión de Proyectos</v>
          </cell>
          <cell r="B22" t="str">
            <v>12000000</v>
          </cell>
        </row>
        <row r="23">
          <cell r="A23" t="str">
            <v>Gestión de Aplicaciones</v>
          </cell>
          <cell r="B23" t="str">
            <v>12400000</v>
          </cell>
        </row>
        <row r="24">
          <cell r="A24" t="str">
            <v>Gestión de Proyectos</v>
          </cell>
          <cell r="B24" t="str">
            <v>12500000</v>
          </cell>
        </row>
        <row r="25">
          <cell r="A25" t="str">
            <v>Vicepresidencia Jurídica y Secretaría General</v>
          </cell>
          <cell r="B25" t="str">
            <v>13000000</v>
          </cell>
        </row>
        <row r="26">
          <cell r="A26" t="str">
            <v>Legal</v>
          </cell>
          <cell r="B26" t="str">
            <v>13100000</v>
          </cell>
        </row>
        <row r="27">
          <cell r="A27" t="str">
            <v>Regulación</v>
          </cell>
          <cell r="B27" t="str">
            <v>13200000</v>
          </cell>
        </row>
        <row r="28">
          <cell r="A28" t="str">
            <v>Administración de Mercados</v>
          </cell>
          <cell r="B28" t="str">
            <v>14000000</v>
          </cell>
        </row>
        <row r="29">
          <cell r="A29" t="str">
            <v>Negociación</v>
          </cell>
          <cell r="B29" t="str">
            <v>14100000</v>
          </cell>
        </row>
        <row r="30">
          <cell r="A30" t="str">
            <v>Cumplimiento, Compensación y Garantías</v>
          </cell>
          <cell r="B30" t="str">
            <v>14200000</v>
          </cell>
        </row>
        <row r="31">
          <cell r="A31" t="str">
            <v>Vicepresidencia de Administración de Mercados</v>
          </cell>
          <cell r="B31" t="str">
            <v>14300000</v>
          </cell>
        </row>
        <row r="32">
          <cell r="A32" t="str">
            <v>Información e INFOVAL</v>
          </cell>
          <cell r="B32" t="str">
            <v>14400000</v>
          </cell>
        </row>
        <row r="33">
          <cell r="A33" t="str">
            <v>Corporativo</v>
          </cell>
          <cell r="B33" t="str">
            <v>15000000</v>
          </cell>
        </row>
      </sheetData>
      <sheetData sheetId="1" refreshError="1">
        <row r="2">
          <cell r="A2" t="str">
            <v>Inversionistas Personas Naturales</v>
          </cell>
        </row>
        <row r="3">
          <cell r="A3" t="str">
            <v>Inversionistas Institucionales</v>
          </cell>
        </row>
        <row r="4">
          <cell r="A4" t="str">
            <v>Intermediarios</v>
          </cell>
        </row>
        <row r="5">
          <cell r="A5" t="str">
            <v>Emisores</v>
          </cell>
        </row>
        <row r="6">
          <cell r="A6" t="str">
            <v>Dia Dia</v>
          </cell>
        </row>
      </sheetData>
      <sheetData sheetId="2" refreshError="1"/>
      <sheetData sheetId="3" refreshError="1"/>
      <sheetData sheetId="4" refreshError="1">
        <row r="2">
          <cell r="A2" t="str">
            <v>HONORARIOS</v>
          </cell>
          <cell r="B2" t="str">
            <v>26050500</v>
          </cell>
        </row>
        <row r="3">
          <cell r="A3" t="str">
            <v>CONTRIBUCIONES Y AFILIACIONES</v>
          </cell>
          <cell r="B3" t="str">
            <v>26051500</v>
          </cell>
        </row>
        <row r="4">
          <cell r="A4" t="str">
            <v>SEGUROS - INCENDIO MANEJO Y TERREMOTO</v>
          </cell>
          <cell r="B4" t="str">
            <v>26052001</v>
          </cell>
        </row>
        <row r="5">
          <cell r="A5" t="str">
            <v>SEGUROS - CORRIENTE DEBIL EQUIPO ELECTRO</v>
          </cell>
          <cell r="B5" t="str">
            <v>26052003</v>
          </cell>
        </row>
        <row r="6">
          <cell r="A6" t="str">
            <v>SEGUROS - SEGURO DE RESPONSABILIDAD CIVI</v>
          </cell>
          <cell r="B6" t="str">
            <v>26052006</v>
          </cell>
        </row>
        <row r="7">
          <cell r="A7" t="str">
            <v>SEGUROS - RIESGOS FINANCIEROS INFIDELIDA</v>
          </cell>
          <cell r="B7" t="str">
            <v>26052007</v>
          </cell>
        </row>
        <row r="8">
          <cell r="A8" t="str">
            <v>SERVICIOS</v>
          </cell>
          <cell r="B8" t="str">
            <v>26052500</v>
          </cell>
        </row>
        <row r="9">
          <cell r="A9" t="str">
            <v>MANTENIMIENTO Y REPARACIONES</v>
          </cell>
          <cell r="B9" t="str">
            <v>26053500</v>
          </cell>
        </row>
        <row r="10">
          <cell r="A10" t="str">
            <v>UTILES</v>
          </cell>
          <cell r="B10" t="str">
            <v>26059501</v>
          </cell>
        </row>
        <row r="11">
          <cell r="A11" t="str">
            <v>PAPELERIA</v>
          </cell>
          <cell r="B11" t="str">
            <v>26059502</v>
          </cell>
        </row>
        <row r="12">
          <cell r="A12" t="str">
            <v>FOTOCOPIAS</v>
          </cell>
          <cell r="B12" t="str">
            <v>26059503</v>
          </cell>
        </row>
        <row r="13">
          <cell r="A13" t="str">
            <v>DIVULGACION Y PUBLICIDAD</v>
          </cell>
          <cell r="B13" t="str">
            <v>26059510</v>
          </cell>
        </row>
        <row r="14">
          <cell r="A14" t="str">
            <v>PROPAGANDA</v>
          </cell>
          <cell r="B14" t="str">
            <v>26059513</v>
          </cell>
        </row>
        <row r="15">
          <cell r="A15" t="str">
            <v>CONCURSO PORTAFOLIO</v>
          </cell>
          <cell r="B15" t="str">
            <v>26059514</v>
          </cell>
        </row>
        <row r="16">
          <cell r="A16" t="str">
            <v>SEMINARIOS Y SIMPOSIOS</v>
          </cell>
          <cell r="B16" t="str">
            <v>26059515</v>
          </cell>
        </row>
        <row r="17">
          <cell r="A17" t="str">
            <v>CONGRESO NAL MERCADO DE CAPITA</v>
          </cell>
          <cell r="B17" t="str">
            <v>26059517</v>
          </cell>
        </row>
        <row r="18">
          <cell r="A18" t="str">
            <v>HORAS EXTRAS</v>
          </cell>
          <cell r="B18" t="str">
            <v>26059521</v>
          </cell>
        </row>
        <row r="19">
          <cell r="A19" t="str">
            <v>SALARIO INTEGRAL</v>
          </cell>
          <cell r="B19" t="str">
            <v>26059522</v>
          </cell>
        </row>
        <row r="20">
          <cell r="A20" t="str">
            <v>ACTIVIDADES RECREATIVAS</v>
          </cell>
          <cell r="B20" t="str">
            <v>26059523</v>
          </cell>
        </row>
        <row r="21">
          <cell r="A21" t="str">
            <v>SEGURIDAD SOCIAL</v>
          </cell>
          <cell r="B21" t="str">
            <v>26059524</v>
          </cell>
        </row>
        <row r="22">
          <cell r="A22" t="str">
            <v>INDEMNIZACIONES</v>
          </cell>
          <cell r="B22" t="str">
            <v>26059525</v>
          </cell>
        </row>
        <row r="23">
          <cell r="A23" t="str">
            <v>SUELDOS</v>
          </cell>
          <cell r="B23" t="str">
            <v>26059526</v>
          </cell>
        </row>
        <row r="24">
          <cell r="A24" t="str">
            <v>BONIFICACIONES</v>
          </cell>
          <cell r="B24" t="str">
            <v>26059527</v>
          </cell>
        </row>
        <row r="25">
          <cell r="A25" t="str">
            <v>SEMINARIOS</v>
          </cell>
          <cell r="B25" t="str">
            <v>26059528</v>
          </cell>
        </row>
        <row r="26">
          <cell r="A26" t="str">
            <v>MONETIZACION SENA</v>
          </cell>
          <cell r="B26" t="str">
            <v>26059529</v>
          </cell>
        </row>
        <row r="27">
          <cell r="A27" t="str">
            <v>APORTES BID</v>
          </cell>
          <cell r="B27" t="str">
            <v>26059540</v>
          </cell>
        </row>
        <row r="28">
          <cell r="A28" t="str">
            <v>RELACIONES PUBLICAS</v>
          </cell>
          <cell r="B28" t="str">
            <v>26059560</v>
          </cell>
        </row>
        <row r="29">
          <cell r="A29" t="str">
            <v>ATENCIONES COMISIONISTAS</v>
          </cell>
          <cell r="B29" t="str">
            <v>26059561</v>
          </cell>
        </row>
        <row r="30">
          <cell r="A30" t="str">
            <v>ATENCIONES TARJETAS DE CREDITO</v>
          </cell>
          <cell r="B30" t="str">
            <v>26059562</v>
          </cell>
        </row>
        <row r="31">
          <cell r="A31" t="str">
            <v>OTRAS ATENCIONES</v>
          </cell>
          <cell r="B31" t="str">
            <v>26059563</v>
          </cell>
        </row>
        <row r="32">
          <cell r="A32" t="str">
            <v>ATENCIONES EN CLUBES</v>
          </cell>
          <cell r="B32" t="str">
            <v>26059564</v>
          </cell>
        </row>
        <row r="33">
          <cell r="A33" t="str">
            <v>GASTOS DE VIAJE</v>
          </cell>
          <cell r="B33" t="str">
            <v>26059570</v>
          </cell>
        </row>
        <row r="34">
          <cell r="A34" t="str">
            <v>OPEX PROYECTOS</v>
          </cell>
          <cell r="B34" t="str">
            <v>26059599</v>
          </cell>
        </row>
        <row r="37">
          <cell r="A37" t="str">
            <v>BIENESTAR  EVENTOS</v>
          </cell>
          <cell r="B37" t="str">
            <v>51056302</v>
          </cell>
        </row>
        <row r="38">
          <cell r="A38" t="str">
            <v>CAPACITACION</v>
          </cell>
          <cell r="B38">
            <v>51056005</v>
          </cell>
        </row>
        <row r="39">
          <cell r="A39" t="str">
            <v>HONORARIOS -CONSEJO DIRECTIVO</v>
          </cell>
          <cell r="B39" t="str">
            <v>51100501</v>
          </cell>
        </row>
        <row r="40">
          <cell r="A40" t="str">
            <v>HONORARIOS -CAMARA DE LA BOLSA</v>
          </cell>
          <cell r="B40" t="str">
            <v>51100502</v>
          </cell>
        </row>
        <row r="41">
          <cell r="A41" t="str">
            <v>HONORARIOS -REVISORIA FISCAL</v>
          </cell>
          <cell r="B41" t="str">
            <v>51101000</v>
          </cell>
        </row>
        <row r="42">
          <cell r="A42" t="str">
            <v>HONORARIOS -AUDITORIA EXTERNA</v>
          </cell>
          <cell r="B42" t="str">
            <v>51101500</v>
          </cell>
        </row>
        <row r="43">
          <cell r="A43" t="str">
            <v>HONORARIOS -ASESORIA JURIDICA</v>
          </cell>
          <cell r="B43" t="str">
            <v>51102500</v>
          </cell>
        </row>
        <row r="44">
          <cell r="A44" t="str">
            <v>HONORARIOS -ASESORIA TRIBUTARIA</v>
          </cell>
          <cell r="B44" t="str">
            <v>51102501</v>
          </cell>
        </row>
        <row r="45">
          <cell r="A45" t="str">
            <v>HONORARIOS -ASESORIA LABORAL</v>
          </cell>
          <cell r="B45" t="str">
            <v>51102502</v>
          </cell>
        </row>
        <row r="46">
          <cell r="A46" t="str">
            <v>HONORARIOS -ASESORIA LEGAL</v>
          </cell>
          <cell r="B46" t="str">
            <v>51102504</v>
          </cell>
        </row>
        <row r="47">
          <cell r="A47" t="str">
            <v>HONORARIOS -ASESORIA DE SISTEMAS</v>
          </cell>
          <cell r="B47" t="str">
            <v>51103510</v>
          </cell>
        </row>
        <row r="48">
          <cell r="A48" t="str">
            <v>HONORARIOS -ASESORIA TECNOLOGICA</v>
          </cell>
          <cell r="B48" t="str">
            <v>51103530</v>
          </cell>
        </row>
        <row r="49">
          <cell r="A49" t="str">
            <v>HONORARIOS -DOCENTES FORMACION BURSATIL</v>
          </cell>
          <cell r="B49" t="str">
            <v>51109502</v>
          </cell>
        </row>
        <row r="50">
          <cell r="A50" t="str">
            <v>HONORARIOS -ASESORIAS DESARROLLO DE PRODUC</v>
          </cell>
          <cell r="B50" t="str">
            <v>51109503</v>
          </cell>
        </row>
        <row r="51">
          <cell r="A51" t="str">
            <v>HONORARIOS -PROYECTOS</v>
          </cell>
          <cell r="B51" t="str">
            <v>51109504</v>
          </cell>
        </row>
        <row r="52">
          <cell r="A52" t="str">
            <v>HONORARIOS -COMITE DE REGULACION</v>
          </cell>
          <cell r="B52" t="str">
            <v>51109505</v>
          </cell>
        </row>
        <row r="53">
          <cell r="A53" t="str">
            <v>HONORARIOS -COMITE DE GOBIERNO CORPORATIVO</v>
          </cell>
          <cell r="B53" t="str">
            <v>51109506</v>
          </cell>
        </row>
        <row r="54">
          <cell r="A54" t="str">
            <v>HONORARIOS -COMITE AUDITORIA</v>
          </cell>
          <cell r="B54" t="str">
            <v>51109507</v>
          </cell>
        </row>
        <row r="55">
          <cell r="A55" t="str">
            <v>HONORARIOS -COMITE ADMINISTRATIVO Y FINANC</v>
          </cell>
          <cell r="B55" t="str">
            <v>51109508</v>
          </cell>
        </row>
        <row r="56">
          <cell r="A56" t="str">
            <v>HONORARIOS -OTROS</v>
          </cell>
          <cell r="B56" t="str">
            <v>51109595</v>
          </cell>
        </row>
        <row r="57">
          <cell r="A57" t="str">
            <v>ARRENDAMIENTOS - EDIFICACIONES</v>
          </cell>
          <cell r="B57" t="str">
            <v>51200500</v>
          </cell>
        </row>
        <row r="58">
          <cell r="A58" t="str">
            <v>ARRENDAMIENTOS - EQUIPOS ELECTRONICOS</v>
          </cell>
          <cell r="B58" t="str">
            <v>51201001</v>
          </cell>
        </row>
        <row r="59">
          <cell r="A59" t="str">
            <v>ARRENDAMIENTOS - EQUIPO DE COMUNICACION Y COMPU</v>
          </cell>
          <cell r="B59" t="str">
            <v>51201500</v>
          </cell>
        </row>
        <row r="60">
          <cell r="A60" t="str">
            <v>ARRENDAMIENTOS - ARRENDAMIENTO DE SOFWARE</v>
          </cell>
          <cell r="B60" t="str">
            <v>51209501</v>
          </cell>
        </row>
        <row r="61">
          <cell r="A61" t="str">
            <v>ARRENDAMIENTOS - VEHICULOS</v>
          </cell>
          <cell r="B61" t="str">
            <v>51209502</v>
          </cell>
        </row>
        <row r="62">
          <cell r="A62" t="str">
            <v>ARRENDAMIENTOS - PLANTA ELECTRICA (BANCO DE CAR</v>
          </cell>
          <cell r="B62" t="str">
            <v>51209505</v>
          </cell>
        </row>
        <row r="63">
          <cell r="A63" t="str">
            <v>ARRENDAMIENTOS - DATACENTER ALTERNO</v>
          </cell>
          <cell r="B63" t="str">
            <v>51209506</v>
          </cell>
        </row>
        <row r="64">
          <cell r="A64" t="str">
            <v>ARRENDAMIENTOS - OTROS</v>
          </cell>
          <cell r="B64" t="str">
            <v>51209507</v>
          </cell>
        </row>
        <row r="65">
          <cell r="A65" t="str">
            <v>ARRENDAMIENTOS - STAND PARA EVENTOS</v>
          </cell>
          <cell r="B65" t="str">
            <v>51209508</v>
          </cell>
        </row>
        <row r="66">
          <cell r="A66" t="str">
            <v>CONTRIBUCIONES</v>
          </cell>
          <cell r="B66" t="str">
            <v>51250500</v>
          </cell>
        </row>
        <row r="67">
          <cell r="A67" t="str">
            <v>AFILIACIONES</v>
          </cell>
          <cell r="B67" t="str">
            <v>51251000</v>
          </cell>
        </row>
        <row r="68">
          <cell r="A68" t="str">
            <v>SEGUROS - POLIZA DE MINCOMUNICACIONES</v>
          </cell>
          <cell r="B68" t="str">
            <v>51301001</v>
          </cell>
        </row>
        <row r="69">
          <cell r="A69" t="str">
            <v>SEGUROS - WINSET</v>
          </cell>
          <cell r="B69" t="str">
            <v>51301002</v>
          </cell>
        </row>
        <row r="70">
          <cell r="A70" t="str">
            <v>SEGUROS - POR CONTRATOS REALIZADOS</v>
          </cell>
          <cell r="B70" t="str">
            <v>51301003</v>
          </cell>
        </row>
        <row r="71">
          <cell r="A71" t="str">
            <v>SEGUROS - SEGURO DE VEHICULOS</v>
          </cell>
          <cell r="B71" t="str">
            <v>51309503</v>
          </cell>
        </row>
        <row r="72">
          <cell r="A72" t="str">
            <v>SEGUROS - RIESGOS FINANCIEROS</v>
          </cell>
          <cell r="B72" t="str">
            <v>51309505</v>
          </cell>
        </row>
        <row r="73">
          <cell r="A73" t="str">
            <v>SEGUROS - RESPONSABILIDAD CIVIL GASTOS A</v>
          </cell>
          <cell r="B73" t="str">
            <v>51309506</v>
          </cell>
        </row>
        <row r="74">
          <cell r="A74" t="str">
            <v>SEGUROS - MULTIRIESGO</v>
          </cell>
          <cell r="B74" t="str">
            <v>51309507</v>
          </cell>
        </row>
        <row r="75">
          <cell r="A75" t="str">
            <v>SEGUROS - TRANSPORTE</v>
          </cell>
          <cell r="B75" t="str">
            <v>51309508</v>
          </cell>
        </row>
        <row r="76">
          <cell r="A76" t="str">
            <v>SERVICIOS - ADMINISTRACION CALI</v>
          </cell>
          <cell r="B76" t="str">
            <v>51350500</v>
          </cell>
        </row>
        <row r="77">
          <cell r="A77" t="str">
            <v>SERVICIOS - ASEO</v>
          </cell>
          <cell r="B77" t="str">
            <v>51350501</v>
          </cell>
        </row>
        <row r="78">
          <cell r="A78" t="str">
            <v>SERVICIOS - VIGILANCIA</v>
          </cell>
          <cell r="B78" t="str">
            <v>51350502</v>
          </cell>
        </row>
        <row r="79">
          <cell r="A79" t="str">
            <v>SERVICIOS - ACTUALIZACION BASES DE DATOS</v>
          </cell>
          <cell r="B79" t="str">
            <v>51350503</v>
          </cell>
        </row>
        <row r="80">
          <cell r="A80" t="str">
            <v>SERVICIOS - OFICINA</v>
          </cell>
          <cell r="B80" t="str">
            <v>51351001</v>
          </cell>
        </row>
        <row r="81">
          <cell r="A81" t="str">
            <v>SERVICIOS - MENSAJERIA</v>
          </cell>
          <cell r="B81" t="str">
            <v>51351002</v>
          </cell>
        </row>
        <row r="82">
          <cell r="A82" t="str">
            <v>SERVICIOS - ASEO Y CAFETERIA</v>
          </cell>
          <cell r="B82" t="str">
            <v>51351003</v>
          </cell>
        </row>
        <row r="83">
          <cell r="A83" t="str">
            <v>SERVICIOS - ACUEDUCTO Y ALCANTARILLADO</v>
          </cell>
          <cell r="B83" t="str">
            <v>51352500</v>
          </cell>
        </row>
        <row r="84">
          <cell r="A84" t="str">
            <v>SERVICIOS - ENERGIA ELECTRICA</v>
          </cell>
          <cell r="B84" t="str">
            <v>51353000</v>
          </cell>
        </row>
        <row r="85">
          <cell r="A85" t="str">
            <v>SERVICIOS - TELEFONOS OFICINAS</v>
          </cell>
          <cell r="B85" t="str">
            <v>51353501</v>
          </cell>
        </row>
        <row r="86">
          <cell r="A86" t="str">
            <v>SERVICIOS - TARJETAS PREPAGO CELULAR</v>
          </cell>
          <cell r="B86" t="str">
            <v>51353503</v>
          </cell>
        </row>
        <row r="87">
          <cell r="A87" t="str">
            <v>SERVICIOS - TELEFONOS DISCADOS</v>
          </cell>
          <cell r="B87" t="str">
            <v>51353504</v>
          </cell>
        </row>
        <row r="88">
          <cell r="A88" t="str">
            <v>SERVICIOS - TARJETAS INTERNET</v>
          </cell>
          <cell r="B88" t="str">
            <v>51353505</v>
          </cell>
        </row>
        <row r="89">
          <cell r="A89" t="str">
            <v>SERVICIOS - CORREO, PORTES Y TELEGRAMAS</v>
          </cell>
          <cell r="B89" t="str">
            <v>51354000</v>
          </cell>
        </row>
        <row r="90">
          <cell r="A90" t="str">
            <v>SERVICIOS - TRASPORTES FLETES Y ACARREOS</v>
          </cell>
          <cell r="B90" t="str">
            <v>51355000</v>
          </cell>
        </row>
        <row r="91">
          <cell r="A91" t="str">
            <v>SERVICIOS - ADMINISTRACION INMUEBLES</v>
          </cell>
          <cell r="B91" t="str">
            <v>51355500</v>
          </cell>
        </row>
        <row r="92">
          <cell r="A92" t="str">
            <v>SERVICIOS - SUSCRIPCIONES A PERIODICOS</v>
          </cell>
          <cell r="B92" t="str">
            <v>51356001</v>
          </cell>
        </row>
        <row r="93">
          <cell r="A93" t="str">
            <v>SERVICIOS - SUSCRIPCIONES A REVISTAS</v>
          </cell>
          <cell r="B93" t="str">
            <v>51356002</v>
          </cell>
        </row>
        <row r="94">
          <cell r="A94" t="str">
            <v>SERVICIOS - SUSCRIPCIONES A CODIGOS</v>
          </cell>
          <cell r="B94" t="str">
            <v>51356003</v>
          </cell>
        </row>
        <row r="95">
          <cell r="A95" t="str">
            <v>SERVICIOS - SUSCRIPCIONES A PAGINAS DE INTERNET</v>
          </cell>
          <cell r="B95" t="str">
            <v>51356004</v>
          </cell>
        </row>
        <row r="96">
          <cell r="A96" t="str">
            <v>SERVICIOS - SUSCRIPCIONES A TELEVISION SATELITAL</v>
          </cell>
          <cell r="B96" t="str">
            <v>51356005</v>
          </cell>
        </row>
        <row r="97">
          <cell r="A97" t="str">
            <v>SERVICIOS - CUSTODIA Y ADMON DE TITULOS</v>
          </cell>
          <cell r="B97" t="str">
            <v>51359501</v>
          </cell>
        </row>
        <row r="98">
          <cell r="A98" t="str">
            <v>SERVICIOS - SERVICIOS ESP DE COMUNICACION</v>
          </cell>
          <cell r="B98" t="str">
            <v>51359502</v>
          </cell>
        </row>
        <row r="99">
          <cell r="A99" t="str">
            <v>SERVICIOS - SELECCION DE PERSONAL</v>
          </cell>
          <cell r="B99" t="str">
            <v>51359503</v>
          </cell>
        </row>
        <row r="100">
          <cell r="A100" t="str">
            <v>SERVICIOS - CONSULTA A LA CENTRAL DE INFOR</v>
          </cell>
          <cell r="B100" t="str">
            <v>51359504</v>
          </cell>
        </row>
        <row r="101">
          <cell r="A101" t="str">
            <v>SERVICIOS - SISTEMA MONITOR</v>
          </cell>
          <cell r="B101" t="str">
            <v>51359505</v>
          </cell>
        </row>
        <row r="102">
          <cell r="A102" t="str">
            <v>SERVICIOS - CUSTODIA Y CONSERVACION ARCHIV</v>
          </cell>
          <cell r="B102" t="str">
            <v>51359506</v>
          </cell>
        </row>
        <row r="103">
          <cell r="A103" t="str">
            <v>SERVICIOS - PAGINA WEB</v>
          </cell>
          <cell r="B103" t="str">
            <v>51359507</v>
          </cell>
        </row>
        <row r="104">
          <cell r="A104" t="str">
            <v>SERVICIOS - PLAN DE CONTINGENCIA</v>
          </cell>
          <cell r="B104" t="str">
            <v>51359508</v>
          </cell>
        </row>
        <row r="105">
          <cell r="A105" t="str">
            <v>SERVICIOS - OTROS SERVICIOS</v>
          </cell>
          <cell r="B105" t="str">
            <v>51359509</v>
          </cell>
        </row>
        <row r="106">
          <cell r="A106" t="str">
            <v>SERVICIOS - CLASIFICACION CORRESPONDENCIA</v>
          </cell>
          <cell r="B106" t="str">
            <v>51359510</v>
          </cell>
        </row>
        <row r="107">
          <cell r="A107" t="str">
            <v>SERVICIOS - APOYO OPERATIVO DIGITADORES</v>
          </cell>
          <cell r="B107" t="str">
            <v>51359511</v>
          </cell>
        </row>
        <row r="108">
          <cell r="A108" t="str">
            <v>DIVULGACION - DIVULGACION</v>
          </cell>
          <cell r="B108">
            <v>51360500</v>
          </cell>
        </row>
        <row r="109">
          <cell r="A109" t="str">
            <v>DIVULGACION - AVISOS Y TRANSMISIONES</v>
          </cell>
          <cell r="B109" t="str">
            <v>51360501</v>
          </cell>
        </row>
        <row r="110">
          <cell r="A110" t="str">
            <v>DIVULGACION - MERCADEO</v>
          </cell>
          <cell r="B110" t="str">
            <v>51360502</v>
          </cell>
        </row>
        <row r="111">
          <cell r="A111" t="str">
            <v>DIVULGACION - COMUNICACION INTERNA</v>
          </cell>
          <cell r="B111" t="str">
            <v>51360503</v>
          </cell>
        </row>
        <row r="112">
          <cell r="A112" t="str">
            <v>DIVULGACION - CAPACITACION CLIENTES</v>
          </cell>
          <cell r="B112" t="str">
            <v>51360504</v>
          </cell>
        </row>
        <row r="113">
          <cell r="A113" t="str">
            <v>DIVULGACION - EVENTOS</v>
          </cell>
          <cell r="B113" t="str">
            <v>51360505</v>
          </cell>
        </row>
        <row r="114">
          <cell r="A114" t="str">
            <v>DIVULGACION - PATROCINIOS</v>
          </cell>
          <cell r="B114" t="str">
            <v>51360509</v>
          </cell>
        </row>
        <row r="115">
          <cell r="A115" t="str">
            <v>PUBLICIDAD - PROPAGANDA</v>
          </cell>
          <cell r="B115" t="str">
            <v>51361001</v>
          </cell>
        </row>
        <row r="116">
          <cell r="A116" t="str">
            <v>PUBLICIDAD - SEMINARIOS</v>
          </cell>
          <cell r="B116" t="str">
            <v>51361002</v>
          </cell>
        </row>
        <row r="117">
          <cell r="A117" t="str">
            <v>PUBLICIDAD - MARTILLOS-DEMOCRATIZ Y SUBAST</v>
          </cell>
          <cell r="B117" t="str">
            <v>51361003</v>
          </cell>
        </row>
        <row r="118">
          <cell r="A118" t="str">
            <v>PUBLICIDAD - CONCURSO BOLSA MILLONARIA</v>
          </cell>
          <cell r="B118" t="str">
            <v>51361004</v>
          </cell>
        </row>
        <row r="119">
          <cell r="A119" t="str">
            <v>PUBLICIDAD - FOTOGRAFIAS</v>
          </cell>
          <cell r="B119" t="str">
            <v>51361005</v>
          </cell>
        </row>
        <row r="120">
          <cell r="A120" t="str">
            <v>PUBLICIDAD - CONCURSO PORTAFOLIO</v>
          </cell>
          <cell r="B120" t="str">
            <v>51361006</v>
          </cell>
        </row>
        <row r="121">
          <cell r="A121" t="str">
            <v>PUBLICIDAD - CONCURSO JUGADA MAESTRA</v>
          </cell>
          <cell r="B121" t="str">
            <v>51361007</v>
          </cell>
        </row>
        <row r="122">
          <cell r="A122" t="str">
            <v>PUBLICIDAD - CONGRESOS</v>
          </cell>
          <cell r="B122" t="str">
            <v>51361008</v>
          </cell>
        </row>
        <row r="123">
          <cell r="A123" t="str">
            <v>PUBLICIDAD - PATROCINIOS</v>
          </cell>
          <cell r="B123" t="str">
            <v>51361009</v>
          </cell>
        </row>
        <row r="124">
          <cell r="A124" t="str">
            <v>RELACIONES PUBLICAS - ATENCIONES EN CLUBES</v>
          </cell>
          <cell r="B124" t="str">
            <v>51370502</v>
          </cell>
        </row>
        <row r="125">
          <cell r="A125" t="str">
            <v>RELACIONES PUBLICAS - ATENCIONES CON TARJETA CREDITO</v>
          </cell>
          <cell r="B125" t="str">
            <v>51370503</v>
          </cell>
        </row>
        <row r="126">
          <cell r="A126" t="str">
            <v>RELACIONES PUBLICAS - ATENCION CONSEJO DIRECTIVO</v>
          </cell>
          <cell r="B126" t="str">
            <v>51370504</v>
          </cell>
        </row>
        <row r="127">
          <cell r="A127" t="str">
            <v>RELACIONES PUBLICAS - ATENCIONES COMISIONISTAS</v>
          </cell>
          <cell r="B127" t="str">
            <v>51370505</v>
          </cell>
        </row>
        <row r="128">
          <cell r="A128" t="str">
            <v>RELACIONES PUBLICAS - OTRAS ATENCIONES</v>
          </cell>
          <cell r="B128" t="str">
            <v>51370506</v>
          </cell>
        </row>
        <row r="129">
          <cell r="A129" t="str">
            <v>RELACIONES PUBLICAS - CUOTAS DE SOSTENIMIENTO CLUBES</v>
          </cell>
          <cell r="B129" t="str">
            <v>51370507</v>
          </cell>
        </row>
        <row r="130">
          <cell r="A130" t="str">
            <v>RELACIONES PUBLICAS - ATENCIONES FIN DE AÑO</v>
          </cell>
          <cell r="B130" t="str">
            <v>51370508</v>
          </cell>
        </row>
        <row r="131">
          <cell r="A131" t="str">
            <v>RELACIONES PUBLICAS - EVENTOS</v>
          </cell>
          <cell r="B131" t="str">
            <v>51370509</v>
          </cell>
        </row>
        <row r="132">
          <cell r="A132" t="str">
            <v>UTILES</v>
          </cell>
          <cell r="B132" t="str">
            <v>51380501</v>
          </cell>
        </row>
        <row r="133">
          <cell r="A133" t="str">
            <v>INSUMOS IMPRESORAS</v>
          </cell>
          <cell r="B133" t="str">
            <v>51380502</v>
          </cell>
        </row>
        <row r="134">
          <cell r="A134" t="str">
            <v>PAPELERIA</v>
          </cell>
          <cell r="B134" t="str">
            <v>51381001</v>
          </cell>
        </row>
        <row r="135">
          <cell r="A135" t="str">
            <v>TARJETAS DE PRESENTACION</v>
          </cell>
          <cell r="B135" t="str">
            <v>51381002</v>
          </cell>
        </row>
        <row r="136">
          <cell r="A136" t="str">
            <v>FOTOCOPIAS</v>
          </cell>
          <cell r="B136" t="str">
            <v>51381501</v>
          </cell>
        </row>
        <row r="137">
          <cell r="A137" t="str">
            <v>ANILLADOS</v>
          </cell>
          <cell r="B137" t="str">
            <v>51381502</v>
          </cell>
        </row>
        <row r="138">
          <cell r="A138" t="str">
            <v>SCANNER</v>
          </cell>
          <cell r="B138" t="str">
            <v>51381503</v>
          </cell>
        </row>
        <row r="139">
          <cell r="A139" t="str">
            <v>GASTOS POR ASAMBLEA</v>
          </cell>
          <cell r="B139" t="str">
            <v>51400501</v>
          </cell>
        </row>
        <row r="140">
          <cell r="A140" t="str">
            <v>NOTARIALES</v>
          </cell>
          <cell r="B140" t="str">
            <v>51410500</v>
          </cell>
        </row>
        <row r="141">
          <cell r="A141" t="str">
            <v>REGISTRO MERCANTIL</v>
          </cell>
          <cell r="B141" t="str">
            <v>51411000</v>
          </cell>
        </row>
        <row r="142">
          <cell r="A142" t="str">
            <v>TRAMITES Y LICENCIAS</v>
          </cell>
          <cell r="B142" t="str">
            <v>51411500</v>
          </cell>
        </row>
        <row r="143">
          <cell r="A143" t="str">
            <v>OTROS GASTOS LEGALES</v>
          </cell>
          <cell r="B143" t="str">
            <v>51419500</v>
          </cell>
        </row>
        <row r="144">
          <cell r="A144" t="str">
            <v>MANTENIMIENTO Y REPARACIONES   - EDIFICACIONES</v>
          </cell>
          <cell r="B144" t="str">
            <v>51451200</v>
          </cell>
        </row>
        <row r="145">
          <cell r="A145" t="str">
            <v>MANTENIMIENTO Y REPARACIONES   - EQUIPOS DE ASEO</v>
          </cell>
          <cell r="B145" t="str">
            <v>51451601</v>
          </cell>
        </row>
        <row r="146">
          <cell r="A146" t="str">
            <v>MANTENIMIENTO Y REPARACIONES   - RECARGA EXTINTORES</v>
          </cell>
          <cell r="B146" t="str">
            <v>51451602</v>
          </cell>
        </row>
        <row r="147">
          <cell r="A147" t="str">
            <v>MANTENIMIENTO Y REPARACIONES   - RELOJ MARCADOR</v>
          </cell>
          <cell r="B147" t="str">
            <v>51451603</v>
          </cell>
        </row>
        <row r="148">
          <cell r="A148" t="str">
            <v>MANTENIMIENTO Y REPARACIONES   - FOTOCOPIADORAS</v>
          </cell>
          <cell r="B148" t="str">
            <v>51451604</v>
          </cell>
        </row>
        <row r="149">
          <cell r="A149" t="str">
            <v>MANTENIMIENTO Y REPARACIONES   - MUEBLES</v>
          </cell>
          <cell r="B149" t="str">
            <v>51451606</v>
          </cell>
        </row>
        <row r="150">
          <cell r="A150" t="str">
            <v>MANTENIMIENTO Y REPARACIONES   - VIDEO BEAM</v>
          </cell>
          <cell r="B150" t="str">
            <v>51451607</v>
          </cell>
        </row>
        <row r="151">
          <cell r="A151" t="str">
            <v>MANTENIMIENTO Y REPARACIONES   - CONMUTADOR</v>
          </cell>
          <cell r="B151" t="str">
            <v>51451613</v>
          </cell>
        </row>
        <row r="152">
          <cell r="A152" t="str">
            <v>MANTENIMIENTO Y REPARACIONES   - PISO FALSO</v>
          </cell>
          <cell r="B152" t="str">
            <v>51451615</v>
          </cell>
        </row>
        <row r="153">
          <cell r="A153" t="str">
            <v>MANTENIMIENTO Y REPARACIONES   - AMBIENTAL MAQUINAS</v>
          </cell>
          <cell r="B153" t="str">
            <v>51451616</v>
          </cell>
        </row>
        <row r="154">
          <cell r="A154" t="str">
            <v>MANTENIMIENTO Y REPARACIONES   - LECTORES PISOS</v>
          </cell>
          <cell r="B154" t="str">
            <v>51451622</v>
          </cell>
        </row>
        <row r="155">
          <cell r="A155" t="str">
            <v>MANTENIMIENTO Y REPARACIONES   - OTROS EQUIPOS</v>
          </cell>
          <cell r="B155" t="str">
            <v>51451630</v>
          </cell>
        </row>
        <row r="156">
          <cell r="A156" t="str">
            <v>MANTENIMIENTO Y REPARACIONES   - U.P.S. MANTENIMIENTO</v>
          </cell>
          <cell r="B156" t="str">
            <v>51452003</v>
          </cell>
        </row>
        <row r="157">
          <cell r="A157" t="str">
            <v>MANTENIMIENTO Y REPARACIONES   - MICROCOMPUTADORES E IMPRESORAS</v>
          </cell>
          <cell r="B157" t="str">
            <v>51452004</v>
          </cell>
        </row>
        <row r="158">
          <cell r="A158" t="str">
            <v>MANTENIMIENTO Y REPARACIONES   - SOFTWARE REPLICADOR CONTINGENC</v>
          </cell>
          <cell r="B158" t="str">
            <v>51452005</v>
          </cell>
        </row>
        <row r="159">
          <cell r="A159" t="str">
            <v>MANTENIMIENTO Y REPARACIONES   - PLANTA ELECTRICA</v>
          </cell>
          <cell r="B159" t="str">
            <v>51452007</v>
          </cell>
        </row>
        <row r="160">
          <cell r="A160" t="str">
            <v>MANTENIMIENTO Y REPARACIONES   - AIRE ACONDICIONADO</v>
          </cell>
          <cell r="B160" t="str">
            <v>51452009</v>
          </cell>
        </row>
        <row r="161">
          <cell r="A161" t="str">
            <v>MANTENIMIENTO Y REPARACIONES   - EQUIPOS TANDEM Y SUN</v>
          </cell>
          <cell r="B161" t="str">
            <v>51452013</v>
          </cell>
        </row>
        <row r="162">
          <cell r="A162" t="str">
            <v>MANTENIMIENTO Y REPARACIONES   - APLICACIONES DE SISTEMAS</v>
          </cell>
          <cell r="B162" t="str">
            <v>51452014</v>
          </cell>
        </row>
        <row r="163">
          <cell r="A163" t="str">
            <v>MANTENIMIENTO Y REPARACIONES   - EQUIPOS DE COMUNICACION</v>
          </cell>
          <cell r="B163" t="str">
            <v>51452020</v>
          </cell>
        </row>
        <row r="164">
          <cell r="A164" t="str">
            <v>MANTENIMIENTO Y REPARACIONES   - BASES DE DATOS</v>
          </cell>
          <cell r="B164" t="str">
            <v>51452021</v>
          </cell>
        </row>
        <row r="165">
          <cell r="A165" t="str">
            <v>MANTENIMIENTO Y REPARACIONES   - EQUIPO DE TRANSPORTE</v>
          </cell>
          <cell r="B165" t="str">
            <v>51452400</v>
          </cell>
        </row>
        <row r="166">
          <cell r="A166" t="str">
            <v>ADECUACIONES E INSTALACIONES</v>
          </cell>
          <cell r="B166" t="str">
            <v>51500501</v>
          </cell>
        </row>
        <row r="167">
          <cell r="A167" t="str">
            <v>ARREGLOS ORNAMENTALES</v>
          </cell>
          <cell r="B167" t="str">
            <v>51501000</v>
          </cell>
        </row>
        <row r="168">
          <cell r="A168" t="str">
            <v>REPARACIONES LOCATIVAS</v>
          </cell>
          <cell r="B168" t="str">
            <v>51501500</v>
          </cell>
        </row>
        <row r="169">
          <cell r="A169" t="str">
            <v>REPARACIONES LOCATIVAS</v>
          </cell>
          <cell r="B169" t="str">
            <v>51501501</v>
          </cell>
        </row>
        <row r="170">
          <cell r="A170" t="str">
            <v>OTRAS ADECUACIONES</v>
          </cell>
          <cell r="B170" t="str">
            <v>51509500</v>
          </cell>
        </row>
      </sheetData>
      <sheetData sheetId="5" refreshError="1">
        <row r="2">
          <cell r="A2" t="str">
            <v>BVC DIA A DIA</v>
          </cell>
          <cell r="B2" t="str">
            <v>0000001000</v>
          </cell>
        </row>
        <row r="3">
          <cell r="A3" t="str">
            <v>Derivados y Acciones</v>
          </cell>
          <cell r="B3" t="str">
            <v>0000001002</v>
          </cell>
        </row>
        <row r="4">
          <cell r="A4" t="str">
            <v>CRCC</v>
          </cell>
          <cell r="B4" t="str">
            <v>0000001003</v>
          </cell>
        </row>
        <row r="5">
          <cell r="A5" t="str">
            <v>Bus de Datos</v>
          </cell>
          <cell r="B5" t="str">
            <v>0000001006</v>
          </cell>
        </row>
        <row r="6">
          <cell r="A6" t="str">
            <v>Portal Web - Gestión de Contenido</v>
          </cell>
          <cell r="B6" t="str">
            <v>0000001007</v>
          </cell>
        </row>
        <row r="7">
          <cell r="A7" t="str">
            <v>Back Office</v>
          </cell>
          <cell r="B7" t="str">
            <v>0000001010</v>
          </cell>
        </row>
        <row r="8">
          <cell r="A8" t="str">
            <v>CRM</v>
          </cell>
          <cell r="B8" t="str">
            <v>0000001012</v>
          </cell>
        </row>
        <row r="9">
          <cell r="A9" t="str">
            <v>Agora</v>
          </cell>
          <cell r="B9" t="str">
            <v>0000001014</v>
          </cell>
        </row>
        <row r="10">
          <cell r="A10" t="str">
            <v>Indices de Renta Fija</v>
          </cell>
          <cell r="B10" t="str">
            <v>0000001018</v>
          </cell>
        </row>
        <row r="11">
          <cell r="A11" t="str">
            <v>Integración Bolsas México y Brasil</v>
          </cell>
          <cell r="B11" t="str">
            <v>0000001019</v>
          </cell>
        </row>
        <row r="12">
          <cell r="A12" t="str">
            <v>Administración de Ambientes</v>
          </cell>
          <cell r="B12" t="str">
            <v>0000001029</v>
          </cell>
        </row>
        <row r="13">
          <cell r="A13" t="str">
            <v>Mercados de Renta Fija</v>
          </cell>
          <cell r="B13" t="str">
            <v>0000001030</v>
          </cell>
        </row>
        <row r="14">
          <cell r="A14" t="str">
            <v>Primer Escalón</v>
          </cell>
          <cell r="B14" t="str">
            <v>0000001031</v>
          </cell>
        </row>
        <row r="15">
          <cell r="A15" t="str">
            <v>Indices de Acciones</v>
          </cell>
          <cell r="B15" t="str">
            <v>0000001032</v>
          </cell>
        </row>
        <row r="16">
          <cell r="A16" t="str">
            <v>BVC Virtual</v>
          </cell>
          <cell r="B16" t="str">
            <v>0000001033</v>
          </cell>
        </row>
        <row r="17">
          <cell r="A17" t="str">
            <v>Presidencia Perú</v>
          </cell>
          <cell r="B17" t="str">
            <v>0000001034</v>
          </cell>
        </row>
        <row r="18">
          <cell r="A18" t="str">
            <v>COL CAP - EMISORES POR PRIMERA VEZ</v>
          </cell>
          <cell r="B18" t="str">
            <v>0010101000</v>
          </cell>
        </row>
        <row r="19">
          <cell r="A19" t="str">
            <v>COL CAP - IMPULSO AL CAPITAL</v>
          </cell>
          <cell r="B19" t="str">
            <v>0010201000</v>
          </cell>
        </row>
        <row r="20">
          <cell r="A20" t="str">
            <v>COL CAP - DESARROLLO INSTRUMENTOS</v>
          </cell>
          <cell r="B20" t="str">
            <v>0010301000</v>
          </cell>
        </row>
        <row r="21">
          <cell r="A21" t="str">
            <v>COL CAP - DIFUSION RESULTADOS</v>
          </cell>
          <cell r="B21" t="str">
            <v>0010401000</v>
          </cell>
        </row>
        <row r="22">
          <cell r="A22" t="str">
            <v>COL CAP - ADMINISTRACION</v>
          </cell>
          <cell r="B22" t="str">
            <v>0010501000</v>
          </cell>
        </row>
        <row r="23">
          <cell r="A23" t="str">
            <v>COL CAP AUDITORIA Y EVALUACION</v>
          </cell>
          <cell r="B23" t="str">
            <v>0010601000</v>
          </cell>
        </row>
        <row r="24">
          <cell r="A24" t="str">
            <v>INV COL - CAMARA DE COMPENSACION</v>
          </cell>
          <cell r="B24" t="str">
            <v>0020201000</v>
          </cell>
        </row>
        <row r="25">
          <cell r="A25" t="str">
            <v>INV COL - BOLSA DERIVADOS Y FUTUROS</v>
          </cell>
          <cell r="B25" t="str">
            <v>0020301000</v>
          </cell>
        </row>
        <row r="26">
          <cell r="A26" t="str">
            <v>INV COL - ADMINISTRACION</v>
          </cell>
          <cell r="B26" t="str">
            <v>0020401000</v>
          </cell>
        </row>
        <row r="27">
          <cell r="A27" t="str">
            <v>INV COL AUDITORIA Y EVALUACION</v>
          </cell>
          <cell r="B27" t="str">
            <v>0020501000</v>
          </cell>
        </row>
        <row r="28">
          <cell r="A28" t="str">
            <v>INV COL - SISTEMA DE INFORMACION</v>
          </cell>
          <cell r="B28" t="str">
            <v>0021A01000</v>
          </cell>
        </row>
        <row r="29">
          <cell r="A29" t="str">
            <v>INV COL -GOBIERNO CORPORATIVO</v>
          </cell>
          <cell r="B29" t="str">
            <v>0021B01000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ormato 1002"/>
      <sheetName val="dane"/>
    </sheetNames>
    <sheetDataSet>
      <sheetData sheetId="0" refreshError="1"/>
      <sheetData sheetId="1">
        <row r="1">
          <cell r="A1" t="str">
            <v>05</v>
          </cell>
          <cell r="B1" t="str">
            <v>001</v>
          </cell>
        </row>
        <row r="2">
          <cell r="A2" t="str">
            <v>08</v>
          </cell>
          <cell r="B2" t="str">
            <v>002</v>
          </cell>
        </row>
        <row r="3">
          <cell r="A3" t="str">
            <v>11</v>
          </cell>
          <cell r="B3" t="str">
            <v>003</v>
          </cell>
        </row>
        <row r="4">
          <cell r="A4" t="str">
            <v>13</v>
          </cell>
          <cell r="B4" t="str">
            <v>004</v>
          </cell>
        </row>
        <row r="5">
          <cell r="A5" t="str">
            <v>15</v>
          </cell>
          <cell r="B5" t="str">
            <v>006</v>
          </cell>
        </row>
        <row r="6">
          <cell r="A6" t="str">
            <v>17</v>
          </cell>
          <cell r="B6" t="str">
            <v>010</v>
          </cell>
        </row>
        <row r="7">
          <cell r="A7" t="str">
            <v>18</v>
          </cell>
          <cell r="B7" t="str">
            <v>011</v>
          </cell>
        </row>
        <row r="8">
          <cell r="A8" t="str">
            <v>19</v>
          </cell>
          <cell r="B8" t="str">
            <v>013</v>
          </cell>
        </row>
        <row r="9">
          <cell r="A9" t="str">
            <v>20</v>
          </cell>
          <cell r="B9" t="str">
            <v>015</v>
          </cell>
        </row>
        <row r="10">
          <cell r="A10" t="str">
            <v>23</v>
          </cell>
          <cell r="B10" t="str">
            <v>016</v>
          </cell>
        </row>
        <row r="11">
          <cell r="A11" t="str">
            <v>25</v>
          </cell>
          <cell r="B11" t="str">
            <v>019</v>
          </cell>
        </row>
        <row r="12">
          <cell r="A12" t="str">
            <v>27</v>
          </cell>
          <cell r="B12" t="str">
            <v>020</v>
          </cell>
        </row>
        <row r="13">
          <cell r="A13" t="str">
            <v>41</v>
          </cell>
          <cell r="B13" t="str">
            <v>021</v>
          </cell>
        </row>
        <row r="14">
          <cell r="A14" t="str">
            <v>44</v>
          </cell>
          <cell r="B14" t="str">
            <v>022</v>
          </cell>
        </row>
        <row r="15">
          <cell r="A15" t="str">
            <v>47</v>
          </cell>
          <cell r="B15" t="str">
            <v>024</v>
          </cell>
        </row>
        <row r="16">
          <cell r="A16" t="str">
            <v>50</v>
          </cell>
          <cell r="B16" t="str">
            <v>025</v>
          </cell>
        </row>
        <row r="17">
          <cell r="A17" t="str">
            <v>52</v>
          </cell>
          <cell r="B17" t="str">
            <v>026</v>
          </cell>
        </row>
        <row r="18">
          <cell r="A18" t="str">
            <v>54</v>
          </cell>
          <cell r="B18" t="str">
            <v>029</v>
          </cell>
        </row>
        <row r="19">
          <cell r="A19" t="str">
            <v>63</v>
          </cell>
          <cell r="B19" t="str">
            <v>030</v>
          </cell>
        </row>
        <row r="20">
          <cell r="A20" t="str">
            <v>66</v>
          </cell>
          <cell r="B20" t="str">
            <v>031</v>
          </cell>
        </row>
        <row r="21">
          <cell r="A21" t="str">
            <v>68</v>
          </cell>
          <cell r="B21" t="str">
            <v>032</v>
          </cell>
        </row>
        <row r="22">
          <cell r="A22" t="str">
            <v>70</v>
          </cell>
          <cell r="B22" t="str">
            <v>034</v>
          </cell>
        </row>
        <row r="23">
          <cell r="A23" t="str">
            <v>73</v>
          </cell>
          <cell r="B23" t="str">
            <v>035</v>
          </cell>
        </row>
        <row r="24">
          <cell r="A24" t="str">
            <v>76</v>
          </cell>
          <cell r="B24" t="str">
            <v>036</v>
          </cell>
        </row>
        <row r="25">
          <cell r="A25" t="str">
            <v>81</v>
          </cell>
          <cell r="B25" t="str">
            <v>038</v>
          </cell>
        </row>
        <row r="26">
          <cell r="A26" t="str">
            <v>85</v>
          </cell>
          <cell r="B26" t="str">
            <v>040</v>
          </cell>
        </row>
        <row r="27">
          <cell r="A27" t="str">
            <v>86</v>
          </cell>
          <cell r="B27" t="str">
            <v>041</v>
          </cell>
        </row>
        <row r="28">
          <cell r="A28" t="str">
            <v>88</v>
          </cell>
          <cell r="B28" t="str">
            <v>042</v>
          </cell>
        </row>
        <row r="29">
          <cell r="A29" t="str">
            <v>91</v>
          </cell>
          <cell r="B29" t="str">
            <v>043</v>
          </cell>
        </row>
        <row r="30">
          <cell r="A30" t="str">
            <v>94</v>
          </cell>
          <cell r="B30" t="str">
            <v>044</v>
          </cell>
        </row>
        <row r="31">
          <cell r="A31" t="str">
            <v>95</v>
          </cell>
          <cell r="B31" t="str">
            <v>045</v>
          </cell>
        </row>
        <row r="32">
          <cell r="A32" t="str">
            <v>97</v>
          </cell>
          <cell r="B32" t="str">
            <v>047</v>
          </cell>
        </row>
        <row r="33">
          <cell r="A33" t="str">
            <v>99</v>
          </cell>
          <cell r="B33" t="str">
            <v>050</v>
          </cell>
        </row>
        <row r="34">
          <cell r="B34" t="str">
            <v>051</v>
          </cell>
        </row>
        <row r="35">
          <cell r="B35" t="str">
            <v>052</v>
          </cell>
        </row>
        <row r="36">
          <cell r="B36" t="str">
            <v>053</v>
          </cell>
        </row>
        <row r="37">
          <cell r="B37" t="str">
            <v>054</v>
          </cell>
        </row>
        <row r="38">
          <cell r="B38" t="str">
            <v>055</v>
          </cell>
        </row>
        <row r="39">
          <cell r="B39" t="str">
            <v>058</v>
          </cell>
        </row>
        <row r="40">
          <cell r="B40" t="str">
            <v>059</v>
          </cell>
        </row>
        <row r="41">
          <cell r="B41" t="str">
            <v>060</v>
          </cell>
        </row>
        <row r="42">
          <cell r="B42" t="str">
            <v>062</v>
          </cell>
        </row>
        <row r="43">
          <cell r="B43" t="str">
            <v>065</v>
          </cell>
        </row>
        <row r="44">
          <cell r="B44" t="str">
            <v>067</v>
          </cell>
        </row>
        <row r="45">
          <cell r="B45" t="str">
            <v>068</v>
          </cell>
        </row>
        <row r="46">
          <cell r="B46" t="str">
            <v>073</v>
          </cell>
        </row>
        <row r="47">
          <cell r="B47" t="str">
            <v>074</v>
          </cell>
        </row>
        <row r="48">
          <cell r="B48" t="str">
            <v>075</v>
          </cell>
        </row>
        <row r="49">
          <cell r="B49" t="str">
            <v>077</v>
          </cell>
        </row>
        <row r="50">
          <cell r="B50" t="str">
            <v>078</v>
          </cell>
        </row>
        <row r="51">
          <cell r="B51" t="str">
            <v>079</v>
          </cell>
        </row>
        <row r="52">
          <cell r="B52" t="str">
            <v>081</v>
          </cell>
        </row>
        <row r="53">
          <cell r="B53" t="str">
            <v>083</v>
          </cell>
        </row>
        <row r="54">
          <cell r="B54" t="str">
            <v>086</v>
          </cell>
        </row>
        <row r="55">
          <cell r="B55" t="str">
            <v>087</v>
          </cell>
        </row>
        <row r="56">
          <cell r="B56" t="str">
            <v>088</v>
          </cell>
        </row>
        <row r="57">
          <cell r="B57" t="str">
            <v>090</v>
          </cell>
        </row>
        <row r="58">
          <cell r="B58" t="str">
            <v>091</v>
          </cell>
        </row>
        <row r="59">
          <cell r="B59" t="str">
            <v>092</v>
          </cell>
        </row>
        <row r="60">
          <cell r="B60" t="str">
            <v>093</v>
          </cell>
        </row>
        <row r="61">
          <cell r="B61" t="str">
            <v>094</v>
          </cell>
        </row>
        <row r="62">
          <cell r="B62" t="str">
            <v>095</v>
          </cell>
        </row>
        <row r="63">
          <cell r="B63" t="str">
            <v>097</v>
          </cell>
        </row>
        <row r="64">
          <cell r="B64" t="str">
            <v>098</v>
          </cell>
        </row>
        <row r="65">
          <cell r="B65" t="str">
            <v>099</v>
          </cell>
        </row>
        <row r="66">
          <cell r="B66" t="str">
            <v>100</v>
          </cell>
        </row>
        <row r="67">
          <cell r="B67" t="str">
            <v>101</v>
          </cell>
        </row>
        <row r="68">
          <cell r="B68" t="str">
            <v>104</v>
          </cell>
        </row>
        <row r="69">
          <cell r="B69" t="str">
            <v>106</v>
          </cell>
        </row>
        <row r="70">
          <cell r="B70" t="str">
            <v>107</v>
          </cell>
        </row>
        <row r="71">
          <cell r="B71" t="str">
            <v>109</v>
          </cell>
        </row>
        <row r="72">
          <cell r="B72" t="str">
            <v>110</v>
          </cell>
        </row>
        <row r="73">
          <cell r="B73" t="str">
            <v>111</v>
          </cell>
        </row>
        <row r="74">
          <cell r="B74" t="str">
            <v>113</v>
          </cell>
        </row>
        <row r="75">
          <cell r="B75" t="str">
            <v>114</v>
          </cell>
        </row>
        <row r="76">
          <cell r="B76" t="str">
            <v>120</v>
          </cell>
        </row>
        <row r="77">
          <cell r="B77" t="str">
            <v>121</v>
          </cell>
        </row>
        <row r="78">
          <cell r="B78" t="str">
            <v>122</v>
          </cell>
        </row>
        <row r="79">
          <cell r="B79" t="str">
            <v>123</v>
          </cell>
        </row>
        <row r="80">
          <cell r="B80" t="str">
            <v>124</v>
          </cell>
        </row>
        <row r="81">
          <cell r="B81" t="str">
            <v>125</v>
          </cell>
        </row>
        <row r="82">
          <cell r="B82" t="str">
            <v>126</v>
          </cell>
        </row>
        <row r="83">
          <cell r="B83" t="str">
            <v>128</v>
          </cell>
        </row>
        <row r="84">
          <cell r="B84" t="str">
            <v>129</v>
          </cell>
        </row>
        <row r="85">
          <cell r="B85" t="str">
            <v>130</v>
          </cell>
        </row>
        <row r="86">
          <cell r="B86" t="str">
            <v>131</v>
          </cell>
        </row>
        <row r="87">
          <cell r="B87" t="str">
            <v>132</v>
          </cell>
        </row>
        <row r="88">
          <cell r="B88" t="str">
            <v>134</v>
          </cell>
        </row>
        <row r="89">
          <cell r="B89" t="str">
            <v>135</v>
          </cell>
        </row>
        <row r="90">
          <cell r="B90" t="str">
            <v>136</v>
          </cell>
        </row>
        <row r="91">
          <cell r="B91" t="str">
            <v>137</v>
          </cell>
        </row>
        <row r="92">
          <cell r="B92" t="str">
            <v>138</v>
          </cell>
        </row>
        <row r="93">
          <cell r="B93" t="str">
            <v>139</v>
          </cell>
        </row>
        <row r="94">
          <cell r="B94" t="str">
            <v>140</v>
          </cell>
        </row>
        <row r="95">
          <cell r="B95" t="str">
            <v>141</v>
          </cell>
        </row>
        <row r="96">
          <cell r="B96" t="str">
            <v>142</v>
          </cell>
        </row>
        <row r="97">
          <cell r="B97" t="str">
            <v>145</v>
          </cell>
        </row>
        <row r="98">
          <cell r="B98" t="str">
            <v>147</v>
          </cell>
        </row>
        <row r="99">
          <cell r="B99" t="str">
            <v>148</v>
          </cell>
        </row>
        <row r="100">
          <cell r="B100" t="str">
            <v>150</v>
          </cell>
        </row>
        <row r="101">
          <cell r="B101" t="str">
            <v>151</v>
          </cell>
        </row>
        <row r="102">
          <cell r="B102" t="str">
            <v>152</v>
          </cell>
        </row>
        <row r="103">
          <cell r="B103" t="str">
            <v>154</v>
          </cell>
        </row>
        <row r="104">
          <cell r="B104" t="str">
            <v>160</v>
          </cell>
        </row>
        <row r="105">
          <cell r="B105" t="str">
            <v>161</v>
          </cell>
        </row>
        <row r="106">
          <cell r="B106" t="str">
            <v>162</v>
          </cell>
        </row>
        <row r="107">
          <cell r="B107" t="str">
            <v>167</v>
          </cell>
        </row>
        <row r="108">
          <cell r="B108" t="str">
            <v>168</v>
          </cell>
        </row>
        <row r="109">
          <cell r="B109" t="str">
            <v>169</v>
          </cell>
        </row>
        <row r="110">
          <cell r="B110" t="str">
            <v>170</v>
          </cell>
        </row>
        <row r="111">
          <cell r="B111" t="str">
            <v>172</v>
          </cell>
        </row>
        <row r="112">
          <cell r="B112" t="str">
            <v>174</v>
          </cell>
        </row>
        <row r="113">
          <cell r="B113" t="str">
            <v>175</v>
          </cell>
        </row>
        <row r="114">
          <cell r="B114" t="str">
            <v>176</v>
          </cell>
        </row>
        <row r="115">
          <cell r="B115" t="str">
            <v>178</v>
          </cell>
        </row>
        <row r="116">
          <cell r="B116" t="str">
            <v>179</v>
          </cell>
        </row>
        <row r="117">
          <cell r="B117" t="str">
            <v>180</v>
          </cell>
        </row>
        <row r="118">
          <cell r="B118" t="str">
            <v>181</v>
          </cell>
        </row>
        <row r="119">
          <cell r="B119" t="str">
            <v>182</v>
          </cell>
        </row>
        <row r="120">
          <cell r="B120" t="str">
            <v>183</v>
          </cell>
        </row>
        <row r="121">
          <cell r="B121" t="str">
            <v>185</v>
          </cell>
        </row>
        <row r="122">
          <cell r="B122" t="str">
            <v>187</v>
          </cell>
        </row>
        <row r="123">
          <cell r="B123" t="str">
            <v>188</v>
          </cell>
        </row>
        <row r="124">
          <cell r="B124" t="str">
            <v>189</v>
          </cell>
        </row>
        <row r="125">
          <cell r="B125" t="str">
            <v>190</v>
          </cell>
        </row>
        <row r="126">
          <cell r="B126" t="str">
            <v>197</v>
          </cell>
        </row>
        <row r="127">
          <cell r="B127" t="str">
            <v>200</v>
          </cell>
        </row>
        <row r="128">
          <cell r="B128" t="str">
            <v>203</v>
          </cell>
        </row>
        <row r="129">
          <cell r="B129" t="str">
            <v>204</v>
          </cell>
        </row>
        <row r="130">
          <cell r="B130" t="str">
            <v>205</v>
          </cell>
        </row>
        <row r="131">
          <cell r="B131" t="str">
            <v>206</v>
          </cell>
        </row>
        <row r="132">
          <cell r="B132" t="str">
            <v>207</v>
          </cell>
        </row>
        <row r="133">
          <cell r="B133" t="str">
            <v>209</v>
          </cell>
        </row>
        <row r="134">
          <cell r="B134" t="str">
            <v>210</v>
          </cell>
        </row>
        <row r="135">
          <cell r="B135" t="str">
            <v>211</v>
          </cell>
        </row>
        <row r="136">
          <cell r="B136" t="str">
            <v>212</v>
          </cell>
        </row>
        <row r="137">
          <cell r="B137" t="str">
            <v>214</v>
          </cell>
        </row>
        <row r="138">
          <cell r="B138" t="str">
            <v>215</v>
          </cell>
        </row>
        <row r="139">
          <cell r="B139" t="str">
            <v>217</v>
          </cell>
        </row>
        <row r="140">
          <cell r="B140" t="str">
            <v>218</v>
          </cell>
        </row>
        <row r="141">
          <cell r="B141" t="str">
            <v>219</v>
          </cell>
        </row>
        <row r="142">
          <cell r="B142" t="str">
            <v>220</v>
          </cell>
        </row>
        <row r="143">
          <cell r="B143" t="str">
            <v>221</v>
          </cell>
        </row>
        <row r="144">
          <cell r="B144" t="str">
            <v>222</v>
          </cell>
        </row>
        <row r="145">
          <cell r="B145" t="str">
            <v>223</v>
          </cell>
        </row>
        <row r="146">
          <cell r="B146" t="str">
            <v>224</v>
          </cell>
        </row>
        <row r="147">
          <cell r="B147" t="str">
            <v>225</v>
          </cell>
        </row>
        <row r="148">
          <cell r="B148" t="str">
            <v>226</v>
          </cell>
        </row>
        <row r="149">
          <cell r="B149" t="str">
            <v>227</v>
          </cell>
        </row>
        <row r="150">
          <cell r="B150" t="str">
            <v>228</v>
          </cell>
        </row>
        <row r="151">
          <cell r="B151" t="str">
            <v>229</v>
          </cell>
        </row>
        <row r="152">
          <cell r="B152" t="str">
            <v>230</v>
          </cell>
        </row>
        <row r="153">
          <cell r="B153" t="str">
            <v>232</v>
          </cell>
        </row>
        <row r="154">
          <cell r="B154" t="str">
            <v>233</v>
          </cell>
        </row>
        <row r="155">
          <cell r="B155" t="str">
            <v>234</v>
          </cell>
        </row>
        <row r="156">
          <cell r="B156" t="str">
            <v>235</v>
          </cell>
        </row>
        <row r="157">
          <cell r="B157" t="str">
            <v>236</v>
          </cell>
        </row>
        <row r="158">
          <cell r="B158" t="str">
            <v>237</v>
          </cell>
        </row>
        <row r="159">
          <cell r="B159" t="str">
            <v>238</v>
          </cell>
        </row>
        <row r="160">
          <cell r="B160" t="str">
            <v>239</v>
          </cell>
        </row>
        <row r="161">
          <cell r="B161" t="str">
            <v>240</v>
          </cell>
        </row>
        <row r="162">
          <cell r="B162" t="str">
            <v>243</v>
          </cell>
        </row>
        <row r="163">
          <cell r="B163" t="str">
            <v>244</v>
          </cell>
        </row>
        <row r="164">
          <cell r="B164" t="str">
            <v>245</v>
          </cell>
        </row>
        <row r="165">
          <cell r="B165" t="str">
            <v>246</v>
          </cell>
        </row>
        <row r="166">
          <cell r="B166" t="str">
            <v>247</v>
          </cell>
        </row>
        <row r="167">
          <cell r="B167" t="str">
            <v>248</v>
          </cell>
        </row>
        <row r="168">
          <cell r="B168" t="str">
            <v>250</v>
          </cell>
        </row>
        <row r="169">
          <cell r="B169" t="str">
            <v>251</v>
          </cell>
        </row>
        <row r="170">
          <cell r="B170" t="str">
            <v>254</v>
          </cell>
        </row>
        <row r="171">
          <cell r="B171" t="str">
            <v>255</v>
          </cell>
        </row>
        <row r="172">
          <cell r="B172" t="str">
            <v>256</v>
          </cell>
        </row>
        <row r="173">
          <cell r="B173" t="str">
            <v>258</v>
          </cell>
        </row>
        <row r="174">
          <cell r="B174" t="str">
            <v>260</v>
          </cell>
        </row>
        <row r="175">
          <cell r="B175" t="str">
            <v>261</v>
          </cell>
        </row>
        <row r="176">
          <cell r="B176" t="str">
            <v>263</v>
          </cell>
        </row>
        <row r="177">
          <cell r="B177" t="str">
            <v>264</v>
          </cell>
        </row>
        <row r="178">
          <cell r="B178" t="str">
            <v>265</v>
          </cell>
        </row>
        <row r="179">
          <cell r="B179" t="str">
            <v>266</v>
          </cell>
        </row>
        <row r="180">
          <cell r="B180" t="str">
            <v>268</v>
          </cell>
        </row>
        <row r="181">
          <cell r="B181" t="str">
            <v>269</v>
          </cell>
        </row>
        <row r="182">
          <cell r="B182" t="str">
            <v>270</v>
          </cell>
        </row>
        <row r="183">
          <cell r="B183" t="str">
            <v>271</v>
          </cell>
        </row>
        <row r="184">
          <cell r="B184" t="str">
            <v>272</v>
          </cell>
        </row>
        <row r="185">
          <cell r="B185" t="str">
            <v>275</v>
          </cell>
        </row>
        <row r="186">
          <cell r="B186" t="str">
            <v>276</v>
          </cell>
        </row>
        <row r="187">
          <cell r="B187" t="str">
            <v>279</v>
          </cell>
        </row>
        <row r="188">
          <cell r="B188" t="str">
            <v>281</v>
          </cell>
        </row>
        <row r="189">
          <cell r="B189" t="str">
            <v>282</v>
          </cell>
        </row>
        <row r="190">
          <cell r="B190" t="str">
            <v>283</v>
          </cell>
        </row>
        <row r="191">
          <cell r="B191" t="str">
            <v>284</v>
          </cell>
        </row>
        <row r="192">
          <cell r="B192" t="str">
            <v>286</v>
          </cell>
        </row>
        <row r="193">
          <cell r="B193" t="str">
            <v>287</v>
          </cell>
        </row>
        <row r="194">
          <cell r="B194" t="str">
            <v>288</v>
          </cell>
        </row>
        <row r="195">
          <cell r="B195" t="str">
            <v>290</v>
          </cell>
        </row>
        <row r="196">
          <cell r="B196" t="str">
            <v>293</v>
          </cell>
        </row>
        <row r="197">
          <cell r="B197" t="str">
            <v>295</v>
          </cell>
        </row>
        <row r="198">
          <cell r="B198" t="str">
            <v>296</v>
          </cell>
        </row>
        <row r="199">
          <cell r="B199" t="str">
            <v>297</v>
          </cell>
        </row>
        <row r="200">
          <cell r="B200" t="str">
            <v>298</v>
          </cell>
        </row>
        <row r="201">
          <cell r="B201" t="str">
            <v>299</v>
          </cell>
        </row>
        <row r="202">
          <cell r="B202" t="str">
            <v>300</v>
          </cell>
        </row>
        <row r="203">
          <cell r="B203" t="str">
            <v>302</v>
          </cell>
        </row>
        <row r="204">
          <cell r="B204" t="str">
            <v>306</v>
          </cell>
        </row>
        <row r="205">
          <cell r="B205" t="str">
            <v>307</v>
          </cell>
        </row>
        <row r="206">
          <cell r="B206" t="str">
            <v>308</v>
          </cell>
        </row>
        <row r="207">
          <cell r="B207" t="str">
            <v>310</v>
          </cell>
        </row>
        <row r="208">
          <cell r="B208" t="str">
            <v>312</v>
          </cell>
        </row>
        <row r="209">
          <cell r="B209" t="str">
            <v>313</v>
          </cell>
        </row>
        <row r="210">
          <cell r="B210" t="str">
            <v>315</v>
          </cell>
        </row>
        <row r="211">
          <cell r="B211" t="str">
            <v>317</v>
          </cell>
        </row>
        <row r="212">
          <cell r="B212" t="str">
            <v>318</v>
          </cell>
        </row>
        <row r="213">
          <cell r="B213" t="str">
            <v>319</v>
          </cell>
        </row>
        <row r="214">
          <cell r="B214" t="str">
            <v>320</v>
          </cell>
        </row>
        <row r="215">
          <cell r="B215" t="str">
            <v>321</v>
          </cell>
        </row>
        <row r="216">
          <cell r="B216" t="str">
            <v>322</v>
          </cell>
        </row>
        <row r="217">
          <cell r="B217" t="str">
            <v>323</v>
          </cell>
        </row>
        <row r="218">
          <cell r="B218" t="str">
            <v>324</v>
          </cell>
        </row>
        <row r="219">
          <cell r="B219" t="str">
            <v>325</v>
          </cell>
        </row>
        <row r="220">
          <cell r="B220" t="str">
            <v>326</v>
          </cell>
        </row>
        <row r="221">
          <cell r="B221" t="str">
            <v>327</v>
          </cell>
        </row>
        <row r="222">
          <cell r="B222" t="str">
            <v>328</v>
          </cell>
        </row>
        <row r="223">
          <cell r="B223" t="str">
            <v>330</v>
          </cell>
        </row>
        <row r="224">
          <cell r="B224" t="str">
            <v>332</v>
          </cell>
        </row>
        <row r="225">
          <cell r="B225" t="str">
            <v>335</v>
          </cell>
        </row>
        <row r="226">
          <cell r="B226" t="str">
            <v>339</v>
          </cell>
        </row>
        <row r="227">
          <cell r="B227" t="str">
            <v>343</v>
          </cell>
        </row>
        <row r="228">
          <cell r="B228" t="str">
            <v>344</v>
          </cell>
        </row>
        <row r="229">
          <cell r="B229" t="str">
            <v>347</v>
          </cell>
        </row>
        <row r="230">
          <cell r="B230" t="str">
            <v>349</v>
          </cell>
        </row>
        <row r="231">
          <cell r="B231" t="str">
            <v>350</v>
          </cell>
        </row>
        <row r="232">
          <cell r="B232" t="str">
            <v>352</v>
          </cell>
        </row>
        <row r="233">
          <cell r="B233" t="str">
            <v>353</v>
          </cell>
        </row>
        <row r="234">
          <cell r="B234" t="str">
            <v>354</v>
          </cell>
        </row>
        <row r="235">
          <cell r="B235" t="str">
            <v>355</v>
          </cell>
        </row>
        <row r="236">
          <cell r="B236" t="str">
            <v>356</v>
          </cell>
        </row>
        <row r="237">
          <cell r="B237" t="str">
            <v>357</v>
          </cell>
        </row>
        <row r="238">
          <cell r="B238" t="str">
            <v>359</v>
          </cell>
        </row>
        <row r="239">
          <cell r="B239" t="str">
            <v>360</v>
          </cell>
        </row>
        <row r="240">
          <cell r="B240" t="str">
            <v>361</v>
          </cell>
        </row>
        <row r="241">
          <cell r="B241" t="str">
            <v>362</v>
          </cell>
        </row>
        <row r="242">
          <cell r="B242" t="str">
            <v>364</v>
          </cell>
        </row>
        <row r="243">
          <cell r="B243" t="str">
            <v>367</v>
          </cell>
        </row>
        <row r="244">
          <cell r="B244" t="str">
            <v>368</v>
          </cell>
        </row>
        <row r="245">
          <cell r="B245" t="str">
            <v>370</v>
          </cell>
        </row>
        <row r="246">
          <cell r="B246" t="str">
            <v>372</v>
          </cell>
        </row>
        <row r="247">
          <cell r="B247" t="str">
            <v>376</v>
          </cell>
        </row>
        <row r="248">
          <cell r="B248" t="str">
            <v>377</v>
          </cell>
        </row>
        <row r="249">
          <cell r="B249" t="str">
            <v>378</v>
          </cell>
        </row>
        <row r="250">
          <cell r="B250" t="str">
            <v>380</v>
          </cell>
        </row>
        <row r="251">
          <cell r="B251" t="str">
            <v>381</v>
          </cell>
        </row>
        <row r="252">
          <cell r="B252" t="str">
            <v>383</v>
          </cell>
        </row>
        <row r="253">
          <cell r="B253" t="str">
            <v>385</v>
          </cell>
        </row>
        <row r="254">
          <cell r="B254" t="str">
            <v>386</v>
          </cell>
        </row>
        <row r="255">
          <cell r="B255" t="str">
            <v>388</v>
          </cell>
        </row>
        <row r="256">
          <cell r="B256" t="str">
            <v>390</v>
          </cell>
        </row>
        <row r="257">
          <cell r="B257" t="str">
            <v>392</v>
          </cell>
        </row>
        <row r="258">
          <cell r="B258" t="str">
            <v>394</v>
          </cell>
        </row>
        <row r="259">
          <cell r="B259" t="str">
            <v>396</v>
          </cell>
        </row>
        <row r="260">
          <cell r="B260" t="str">
            <v>397</v>
          </cell>
        </row>
        <row r="261">
          <cell r="B261" t="str">
            <v>398</v>
          </cell>
        </row>
        <row r="262">
          <cell r="B262" t="str">
            <v>399</v>
          </cell>
        </row>
        <row r="263">
          <cell r="B263" t="str">
            <v>400</v>
          </cell>
        </row>
        <row r="264">
          <cell r="B264" t="str">
            <v>401</v>
          </cell>
        </row>
        <row r="265">
          <cell r="B265" t="str">
            <v>402</v>
          </cell>
        </row>
        <row r="266">
          <cell r="B266" t="str">
            <v>403</v>
          </cell>
        </row>
        <row r="267">
          <cell r="B267" t="str">
            <v>405</v>
          </cell>
        </row>
        <row r="268">
          <cell r="B268" t="str">
            <v>406</v>
          </cell>
        </row>
        <row r="269">
          <cell r="B269" t="str">
            <v>407</v>
          </cell>
        </row>
        <row r="270">
          <cell r="B270" t="str">
            <v>408</v>
          </cell>
        </row>
        <row r="271">
          <cell r="B271" t="str">
            <v>410</v>
          </cell>
        </row>
        <row r="272">
          <cell r="B272" t="str">
            <v>411</v>
          </cell>
        </row>
        <row r="273">
          <cell r="B273" t="str">
            <v>413</v>
          </cell>
        </row>
        <row r="274">
          <cell r="B274" t="str">
            <v>417</v>
          </cell>
        </row>
        <row r="275">
          <cell r="B275" t="str">
            <v>418</v>
          </cell>
        </row>
        <row r="276">
          <cell r="B276" t="str">
            <v>419</v>
          </cell>
        </row>
        <row r="277">
          <cell r="B277" t="str">
            <v>420</v>
          </cell>
        </row>
        <row r="278">
          <cell r="B278" t="str">
            <v>421</v>
          </cell>
        </row>
        <row r="279">
          <cell r="B279" t="str">
            <v>425</v>
          </cell>
        </row>
        <row r="280">
          <cell r="B280" t="str">
            <v>426</v>
          </cell>
        </row>
        <row r="281">
          <cell r="B281" t="str">
            <v>427</v>
          </cell>
        </row>
        <row r="282">
          <cell r="B282" t="str">
            <v>429</v>
          </cell>
        </row>
        <row r="283">
          <cell r="B283" t="str">
            <v>430</v>
          </cell>
        </row>
        <row r="284">
          <cell r="B284" t="str">
            <v>432</v>
          </cell>
        </row>
        <row r="285">
          <cell r="B285" t="str">
            <v>433</v>
          </cell>
        </row>
        <row r="286">
          <cell r="B286" t="str">
            <v>435</v>
          </cell>
        </row>
        <row r="287">
          <cell r="B287" t="str">
            <v>436</v>
          </cell>
        </row>
        <row r="288">
          <cell r="B288" t="str">
            <v>438</v>
          </cell>
        </row>
        <row r="289">
          <cell r="B289" t="str">
            <v>440</v>
          </cell>
        </row>
        <row r="290">
          <cell r="B290" t="str">
            <v>442</v>
          </cell>
        </row>
        <row r="291">
          <cell r="B291" t="str">
            <v>443</v>
          </cell>
        </row>
        <row r="292">
          <cell r="B292" t="str">
            <v>444</v>
          </cell>
        </row>
        <row r="293">
          <cell r="B293" t="str">
            <v>446</v>
          </cell>
        </row>
        <row r="294">
          <cell r="B294" t="str">
            <v>449</v>
          </cell>
        </row>
        <row r="295">
          <cell r="B295" t="str">
            <v>450</v>
          </cell>
        </row>
        <row r="296">
          <cell r="B296" t="str">
            <v>455</v>
          </cell>
        </row>
        <row r="297">
          <cell r="B297" t="str">
            <v>456</v>
          </cell>
        </row>
        <row r="298">
          <cell r="B298" t="str">
            <v>458</v>
          </cell>
        </row>
        <row r="299">
          <cell r="B299" t="str">
            <v>460</v>
          </cell>
        </row>
        <row r="300">
          <cell r="B300" t="str">
            <v>461</v>
          </cell>
        </row>
        <row r="301">
          <cell r="B301" t="str">
            <v>464</v>
          </cell>
        </row>
        <row r="302">
          <cell r="B302" t="str">
            <v>466</v>
          </cell>
        </row>
        <row r="303">
          <cell r="B303" t="str">
            <v>467</v>
          </cell>
        </row>
        <row r="304">
          <cell r="B304" t="str">
            <v>468</v>
          </cell>
        </row>
        <row r="305">
          <cell r="B305" t="str">
            <v>469</v>
          </cell>
        </row>
        <row r="306">
          <cell r="B306" t="str">
            <v>470</v>
          </cell>
        </row>
        <row r="307">
          <cell r="B307" t="str">
            <v>473</v>
          </cell>
        </row>
        <row r="308">
          <cell r="B308" t="str">
            <v>475</v>
          </cell>
        </row>
        <row r="309">
          <cell r="B309" t="str">
            <v>476</v>
          </cell>
        </row>
        <row r="310">
          <cell r="B310" t="str">
            <v>479</v>
          </cell>
        </row>
        <row r="311">
          <cell r="B311" t="str">
            <v>480</v>
          </cell>
        </row>
        <row r="312">
          <cell r="B312" t="str">
            <v>483</v>
          </cell>
        </row>
        <row r="313">
          <cell r="B313" t="str">
            <v>486</v>
          </cell>
        </row>
        <row r="314">
          <cell r="B314" t="str">
            <v>488</v>
          </cell>
        </row>
        <row r="315">
          <cell r="B315" t="str">
            <v>489</v>
          </cell>
        </row>
        <row r="316">
          <cell r="B316" t="str">
            <v>490</v>
          </cell>
        </row>
        <row r="317">
          <cell r="B317" t="str">
            <v>491</v>
          </cell>
        </row>
        <row r="318">
          <cell r="B318" t="str">
            <v>494</v>
          </cell>
        </row>
        <row r="319">
          <cell r="B319" t="str">
            <v>495</v>
          </cell>
        </row>
        <row r="320">
          <cell r="B320" t="str">
            <v>497</v>
          </cell>
        </row>
        <row r="321">
          <cell r="B321" t="str">
            <v>498</v>
          </cell>
        </row>
        <row r="322">
          <cell r="B322" t="str">
            <v>500</v>
          </cell>
        </row>
        <row r="323">
          <cell r="B323" t="str">
            <v>501</v>
          </cell>
        </row>
        <row r="324">
          <cell r="B324" t="str">
            <v>502</v>
          </cell>
        </row>
        <row r="325">
          <cell r="B325" t="str">
            <v>503</v>
          </cell>
        </row>
        <row r="326">
          <cell r="B326" t="str">
            <v>504</v>
          </cell>
        </row>
        <row r="327">
          <cell r="B327" t="str">
            <v>506</v>
          </cell>
        </row>
        <row r="328">
          <cell r="B328" t="str">
            <v>507</v>
          </cell>
        </row>
        <row r="329">
          <cell r="B329" t="str">
            <v>508</v>
          </cell>
        </row>
        <row r="330">
          <cell r="B330" t="str">
            <v>511</v>
          </cell>
        </row>
        <row r="331">
          <cell r="B331" t="str">
            <v>513</v>
          </cell>
        </row>
        <row r="332">
          <cell r="B332" t="str">
            <v>514</v>
          </cell>
        </row>
        <row r="333">
          <cell r="B333" t="str">
            <v>516</v>
          </cell>
        </row>
        <row r="334">
          <cell r="B334" t="str">
            <v>517</v>
          </cell>
        </row>
        <row r="335">
          <cell r="B335" t="str">
            <v>518</v>
          </cell>
        </row>
        <row r="336">
          <cell r="B336" t="str">
            <v>520</v>
          </cell>
        </row>
        <row r="337">
          <cell r="B337" t="str">
            <v>522</v>
          </cell>
        </row>
        <row r="338">
          <cell r="B338" t="str">
            <v>523</v>
          </cell>
        </row>
        <row r="339">
          <cell r="B339" t="str">
            <v>524</v>
          </cell>
        </row>
        <row r="340">
          <cell r="B340" t="str">
            <v>530</v>
          </cell>
        </row>
        <row r="341">
          <cell r="B341" t="str">
            <v>531</v>
          </cell>
        </row>
        <row r="342">
          <cell r="B342" t="str">
            <v>532</v>
          </cell>
        </row>
        <row r="343">
          <cell r="B343" t="str">
            <v>533</v>
          </cell>
        </row>
        <row r="344">
          <cell r="B344" t="str">
            <v>535</v>
          </cell>
        </row>
        <row r="345">
          <cell r="B345" t="str">
            <v>536</v>
          </cell>
        </row>
        <row r="346">
          <cell r="B346" t="str">
            <v>537</v>
          </cell>
        </row>
        <row r="347">
          <cell r="B347" t="str">
            <v>540</v>
          </cell>
        </row>
        <row r="348">
          <cell r="B348" t="str">
            <v>541</v>
          </cell>
        </row>
        <row r="349">
          <cell r="B349" t="str">
            <v>542</v>
          </cell>
        </row>
        <row r="350">
          <cell r="B350" t="str">
            <v>543</v>
          </cell>
        </row>
        <row r="351">
          <cell r="B351" t="str">
            <v>545</v>
          </cell>
        </row>
        <row r="352">
          <cell r="B352" t="str">
            <v>547</v>
          </cell>
        </row>
        <row r="353">
          <cell r="B353" t="str">
            <v>548</v>
          </cell>
        </row>
        <row r="354">
          <cell r="B354" t="str">
            <v>549</v>
          </cell>
        </row>
        <row r="355">
          <cell r="B355" t="str">
            <v>550</v>
          </cell>
        </row>
        <row r="356">
          <cell r="B356" t="str">
            <v>551</v>
          </cell>
        </row>
        <row r="357">
          <cell r="B357" t="str">
            <v>553</v>
          </cell>
        </row>
        <row r="358">
          <cell r="B358" t="str">
            <v>555</v>
          </cell>
        </row>
        <row r="359">
          <cell r="B359" t="str">
            <v>558</v>
          </cell>
        </row>
        <row r="360">
          <cell r="B360" t="str">
            <v>560</v>
          </cell>
        </row>
        <row r="361">
          <cell r="B361" t="str">
            <v>563</v>
          </cell>
        </row>
        <row r="362">
          <cell r="B362" t="str">
            <v>564</v>
          </cell>
        </row>
        <row r="363">
          <cell r="B363" t="str">
            <v>565</v>
          </cell>
        </row>
        <row r="364">
          <cell r="B364" t="str">
            <v>568</v>
          </cell>
        </row>
        <row r="365">
          <cell r="B365" t="str">
            <v>569</v>
          </cell>
        </row>
        <row r="366">
          <cell r="B366" t="str">
            <v>570</v>
          </cell>
        </row>
        <row r="367">
          <cell r="B367" t="str">
            <v>571</v>
          </cell>
        </row>
        <row r="368">
          <cell r="B368" t="str">
            <v>572</v>
          </cell>
        </row>
        <row r="369">
          <cell r="B369" t="str">
            <v>573</v>
          </cell>
        </row>
        <row r="370">
          <cell r="B370" t="str">
            <v>574</v>
          </cell>
        </row>
        <row r="371">
          <cell r="B371" t="str">
            <v>575</v>
          </cell>
        </row>
        <row r="372">
          <cell r="B372" t="str">
            <v>576</v>
          </cell>
        </row>
        <row r="373">
          <cell r="B373" t="str">
            <v>577</v>
          </cell>
        </row>
        <row r="374">
          <cell r="B374" t="str">
            <v>579</v>
          </cell>
        </row>
        <row r="375">
          <cell r="B375" t="str">
            <v>580</v>
          </cell>
        </row>
        <row r="376">
          <cell r="B376" t="str">
            <v>585</v>
          </cell>
        </row>
        <row r="377">
          <cell r="B377" t="str">
            <v>586</v>
          </cell>
        </row>
        <row r="378">
          <cell r="B378" t="str">
            <v>590</v>
          </cell>
        </row>
        <row r="379">
          <cell r="B379" t="str">
            <v>591</v>
          </cell>
        </row>
        <row r="380">
          <cell r="B380" t="str">
            <v>592</v>
          </cell>
        </row>
        <row r="381">
          <cell r="B381" t="str">
            <v>594</v>
          </cell>
        </row>
        <row r="382">
          <cell r="B382" t="str">
            <v>596</v>
          </cell>
        </row>
        <row r="383">
          <cell r="B383" t="str">
            <v>599</v>
          </cell>
        </row>
        <row r="384">
          <cell r="B384" t="str">
            <v>600</v>
          </cell>
        </row>
        <row r="385">
          <cell r="B385" t="str">
            <v>604</v>
          </cell>
        </row>
        <row r="386">
          <cell r="B386" t="str">
            <v>605</v>
          </cell>
        </row>
        <row r="387">
          <cell r="B387" t="str">
            <v>606</v>
          </cell>
        </row>
        <row r="388">
          <cell r="B388" t="str">
            <v>607</v>
          </cell>
        </row>
        <row r="389">
          <cell r="B389" t="str">
            <v>610</v>
          </cell>
        </row>
        <row r="390">
          <cell r="B390" t="str">
            <v>612</v>
          </cell>
        </row>
        <row r="391">
          <cell r="B391" t="str">
            <v>614</v>
          </cell>
        </row>
        <row r="392">
          <cell r="B392" t="str">
            <v>615</v>
          </cell>
        </row>
        <row r="393">
          <cell r="B393" t="str">
            <v>616</v>
          </cell>
        </row>
        <row r="394">
          <cell r="B394" t="str">
            <v>620</v>
          </cell>
        </row>
        <row r="395">
          <cell r="B395" t="str">
            <v>621</v>
          </cell>
        </row>
        <row r="396">
          <cell r="B396" t="str">
            <v>622</v>
          </cell>
        </row>
        <row r="397">
          <cell r="B397" t="str">
            <v>624</v>
          </cell>
        </row>
        <row r="398">
          <cell r="B398" t="str">
            <v>628</v>
          </cell>
        </row>
        <row r="399">
          <cell r="B399" t="str">
            <v>631</v>
          </cell>
        </row>
        <row r="400">
          <cell r="B400" t="str">
            <v>632</v>
          </cell>
        </row>
        <row r="401">
          <cell r="B401" t="str">
            <v>634</v>
          </cell>
        </row>
        <row r="402">
          <cell r="B402" t="str">
            <v>638</v>
          </cell>
        </row>
        <row r="403">
          <cell r="B403" t="str">
            <v>642</v>
          </cell>
        </row>
        <row r="404">
          <cell r="B404" t="str">
            <v>645</v>
          </cell>
        </row>
        <row r="405">
          <cell r="B405" t="str">
            <v>646</v>
          </cell>
        </row>
        <row r="406">
          <cell r="B406" t="str">
            <v>647</v>
          </cell>
        </row>
        <row r="407">
          <cell r="B407" t="str">
            <v>649</v>
          </cell>
        </row>
        <row r="408">
          <cell r="B408" t="str">
            <v>650</v>
          </cell>
        </row>
        <row r="409">
          <cell r="B409" t="str">
            <v>652</v>
          </cell>
        </row>
        <row r="410">
          <cell r="B410" t="str">
            <v>653</v>
          </cell>
        </row>
        <row r="411">
          <cell r="B411" t="str">
            <v>654</v>
          </cell>
        </row>
        <row r="412">
          <cell r="B412" t="str">
            <v>655</v>
          </cell>
        </row>
        <row r="413">
          <cell r="B413" t="str">
            <v>656</v>
          </cell>
        </row>
        <row r="414">
          <cell r="B414" t="str">
            <v>657</v>
          </cell>
        </row>
        <row r="415">
          <cell r="B415" t="str">
            <v>658</v>
          </cell>
        </row>
        <row r="416">
          <cell r="B416" t="str">
            <v>659</v>
          </cell>
        </row>
        <row r="417">
          <cell r="B417" t="str">
            <v>660</v>
          </cell>
        </row>
        <row r="418">
          <cell r="B418" t="str">
            <v>662</v>
          </cell>
        </row>
        <row r="419">
          <cell r="B419" t="str">
            <v>663</v>
          </cell>
        </row>
        <row r="420">
          <cell r="B420" t="str">
            <v>664</v>
          </cell>
        </row>
        <row r="421">
          <cell r="B421" t="str">
            <v>665</v>
          </cell>
        </row>
        <row r="422">
          <cell r="B422" t="str">
            <v>666</v>
          </cell>
        </row>
        <row r="423">
          <cell r="B423" t="str">
            <v>667</v>
          </cell>
        </row>
        <row r="424">
          <cell r="B424" t="str">
            <v>668</v>
          </cell>
        </row>
        <row r="425">
          <cell r="B425" t="str">
            <v>669</v>
          </cell>
        </row>
        <row r="426">
          <cell r="B426" t="str">
            <v>670</v>
          </cell>
        </row>
        <row r="427">
          <cell r="B427" t="str">
            <v>671</v>
          </cell>
        </row>
        <row r="428">
          <cell r="B428" t="str">
            <v>672</v>
          </cell>
        </row>
        <row r="429">
          <cell r="B429" t="str">
            <v>673</v>
          </cell>
        </row>
        <row r="430">
          <cell r="B430" t="str">
            <v>674</v>
          </cell>
        </row>
        <row r="431">
          <cell r="B431" t="str">
            <v>675</v>
          </cell>
        </row>
        <row r="432">
          <cell r="B432" t="str">
            <v>676</v>
          </cell>
        </row>
        <row r="433">
          <cell r="B433" t="str">
            <v>678</v>
          </cell>
        </row>
        <row r="434">
          <cell r="B434" t="str">
            <v>679</v>
          </cell>
        </row>
        <row r="435">
          <cell r="B435" t="str">
            <v>680</v>
          </cell>
        </row>
        <row r="436">
          <cell r="B436" t="str">
            <v>681</v>
          </cell>
        </row>
        <row r="437">
          <cell r="B437" t="str">
            <v>682</v>
          </cell>
        </row>
        <row r="438">
          <cell r="B438" t="str">
            <v>683</v>
          </cell>
        </row>
        <row r="439">
          <cell r="B439" t="str">
            <v>684</v>
          </cell>
        </row>
        <row r="440">
          <cell r="B440" t="str">
            <v>685</v>
          </cell>
        </row>
        <row r="441">
          <cell r="B441" t="str">
            <v>686</v>
          </cell>
        </row>
        <row r="442">
          <cell r="B442" t="str">
            <v>687</v>
          </cell>
        </row>
        <row r="443">
          <cell r="B443" t="str">
            <v>688</v>
          </cell>
        </row>
        <row r="444">
          <cell r="B444" t="str">
            <v>689</v>
          </cell>
        </row>
        <row r="445">
          <cell r="B445" t="str">
            <v>690</v>
          </cell>
        </row>
        <row r="446">
          <cell r="B446" t="str">
            <v>692</v>
          </cell>
        </row>
        <row r="447">
          <cell r="B447" t="str">
            <v>693</v>
          </cell>
        </row>
        <row r="448">
          <cell r="B448" t="str">
            <v>694</v>
          </cell>
        </row>
        <row r="449">
          <cell r="B449" t="str">
            <v>696</v>
          </cell>
        </row>
        <row r="450">
          <cell r="B450" t="str">
            <v>697</v>
          </cell>
        </row>
        <row r="451">
          <cell r="B451" t="str">
            <v>698</v>
          </cell>
        </row>
        <row r="452">
          <cell r="B452" t="str">
            <v>699</v>
          </cell>
        </row>
        <row r="453">
          <cell r="B453" t="str">
            <v>701</v>
          </cell>
        </row>
        <row r="454">
          <cell r="B454" t="str">
            <v>702</v>
          </cell>
        </row>
        <row r="455">
          <cell r="B455" t="str">
            <v>703</v>
          </cell>
        </row>
        <row r="456">
          <cell r="B456" t="str">
            <v>705</v>
          </cell>
        </row>
        <row r="457">
          <cell r="B457" t="str">
            <v>707</v>
          </cell>
        </row>
        <row r="458">
          <cell r="B458" t="str">
            <v>708</v>
          </cell>
        </row>
        <row r="459">
          <cell r="B459" t="str">
            <v>710</v>
          </cell>
        </row>
        <row r="460">
          <cell r="B460" t="str">
            <v>711</v>
          </cell>
        </row>
        <row r="461">
          <cell r="B461" t="str">
            <v>713</v>
          </cell>
        </row>
        <row r="462">
          <cell r="B462" t="str">
            <v>717</v>
          </cell>
        </row>
        <row r="463">
          <cell r="B463" t="str">
            <v>718</v>
          </cell>
        </row>
        <row r="464">
          <cell r="B464" t="str">
            <v>720</v>
          </cell>
        </row>
        <row r="465">
          <cell r="B465" t="str">
            <v>723</v>
          </cell>
        </row>
        <row r="466">
          <cell r="B466" t="str">
            <v>736</v>
          </cell>
        </row>
        <row r="467">
          <cell r="B467" t="str">
            <v>740</v>
          </cell>
        </row>
        <row r="468">
          <cell r="B468" t="str">
            <v>742</v>
          </cell>
        </row>
        <row r="469">
          <cell r="B469" t="str">
            <v>743</v>
          </cell>
        </row>
        <row r="470">
          <cell r="B470" t="str">
            <v>744</v>
          </cell>
        </row>
        <row r="471">
          <cell r="B471" t="str">
            <v>745</v>
          </cell>
        </row>
        <row r="472">
          <cell r="B472" t="str">
            <v>749</v>
          </cell>
        </row>
        <row r="473">
          <cell r="B473" t="str">
            <v>750</v>
          </cell>
        </row>
        <row r="474">
          <cell r="B474" t="str">
            <v>753</v>
          </cell>
        </row>
        <row r="475">
          <cell r="B475" t="str">
            <v>754</v>
          </cell>
        </row>
        <row r="476">
          <cell r="B476" t="str">
            <v>755</v>
          </cell>
        </row>
        <row r="477">
          <cell r="B477" t="str">
            <v>756</v>
          </cell>
        </row>
        <row r="478">
          <cell r="B478" t="str">
            <v>757</v>
          </cell>
        </row>
        <row r="479">
          <cell r="B479" t="str">
            <v>758</v>
          </cell>
        </row>
        <row r="480">
          <cell r="B480" t="str">
            <v>759</v>
          </cell>
        </row>
        <row r="481">
          <cell r="B481" t="str">
            <v>760</v>
          </cell>
        </row>
        <row r="482">
          <cell r="B482" t="str">
            <v>761</v>
          </cell>
        </row>
        <row r="483">
          <cell r="B483" t="str">
            <v>762</v>
          </cell>
        </row>
        <row r="484">
          <cell r="B484" t="str">
            <v>763</v>
          </cell>
        </row>
        <row r="485">
          <cell r="B485" t="str">
            <v>764</v>
          </cell>
        </row>
        <row r="486">
          <cell r="B486" t="str">
            <v>769</v>
          </cell>
        </row>
        <row r="487">
          <cell r="B487" t="str">
            <v>770</v>
          </cell>
        </row>
        <row r="488">
          <cell r="B488" t="str">
            <v>771</v>
          </cell>
        </row>
        <row r="489">
          <cell r="B489" t="str">
            <v>772</v>
          </cell>
        </row>
        <row r="490">
          <cell r="B490" t="str">
            <v>773</v>
          </cell>
        </row>
        <row r="491">
          <cell r="B491" t="str">
            <v>774</v>
          </cell>
        </row>
        <row r="492">
          <cell r="B492" t="str">
            <v>776</v>
          </cell>
        </row>
        <row r="493">
          <cell r="B493" t="str">
            <v>777</v>
          </cell>
        </row>
        <row r="494">
          <cell r="B494" t="str">
            <v>778</v>
          </cell>
        </row>
        <row r="495">
          <cell r="B495" t="str">
            <v>779</v>
          </cell>
        </row>
        <row r="496">
          <cell r="B496" t="str">
            <v>780</v>
          </cell>
        </row>
        <row r="497">
          <cell r="B497" t="str">
            <v>781</v>
          </cell>
        </row>
        <row r="498">
          <cell r="B498" t="str">
            <v>785</v>
          </cell>
        </row>
        <row r="499">
          <cell r="B499" t="str">
            <v>786</v>
          </cell>
        </row>
        <row r="500">
          <cell r="B500" t="str">
            <v>787</v>
          </cell>
        </row>
        <row r="501">
          <cell r="B501" t="str">
            <v>788</v>
          </cell>
        </row>
        <row r="502">
          <cell r="B502" t="str">
            <v>789</v>
          </cell>
        </row>
        <row r="503">
          <cell r="B503" t="str">
            <v>790</v>
          </cell>
        </row>
        <row r="504">
          <cell r="B504" t="str">
            <v>791</v>
          </cell>
        </row>
        <row r="505">
          <cell r="B505" t="str">
            <v>792</v>
          </cell>
        </row>
        <row r="506">
          <cell r="B506" t="str">
            <v>793</v>
          </cell>
        </row>
        <row r="507">
          <cell r="B507" t="str">
            <v>794</v>
          </cell>
        </row>
        <row r="508">
          <cell r="B508" t="str">
            <v>797</v>
          </cell>
        </row>
        <row r="509">
          <cell r="B509" t="str">
            <v>798</v>
          </cell>
        </row>
        <row r="510">
          <cell r="B510" t="str">
            <v>799</v>
          </cell>
        </row>
        <row r="511">
          <cell r="B511" t="str">
            <v>800</v>
          </cell>
        </row>
        <row r="512">
          <cell r="B512" t="str">
            <v>801</v>
          </cell>
        </row>
        <row r="513">
          <cell r="B513" t="str">
            <v>804</v>
          </cell>
        </row>
        <row r="514">
          <cell r="B514" t="str">
            <v>805</v>
          </cell>
        </row>
        <row r="515">
          <cell r="B515" t="str">
            <v>806</v>
          </cell>
        </row>
        <row r="516">
          <cell r="B516" t="str">
            <v>807</v>
          </cell>
        </row>
        <row r="517">
          <cell r="B517" t="str">
            <v>808</v>
          </cell>
        </row>
        <row r="518">
          <cell r="B518" t="str">
            <v>809</v>
          </cell>
        </row>
        <row r="519">
          <cell r="B519" t="str">
            <v>810</v>
          </cell>
        </row>
        <row r="520">
          <cell r="B520" t="str">
            <v>814</v>
          </cell>
        </row>
        <row r="521">
          <cell r="B521" t="str">
            <v>815</v>
          </cell>
        </row>
        <row r="522">
          <cell r="B522" t="str">
            <v>816</v>
          </cell>
        </row>
        <row r="523">
          <cell r="B523" t="str">
            <v>817</v>
          </cell>
        </row>
        <row r="524">
          <cell r="B524" t="str">
            <v>819</v>
          </cell>
        </row>
        <row r="525">
          <cell r="B525" t="str">
            <v>820</v>
          </cell>
        </row>
        <row r="526">
          <cell r="B526" t="str">
            <v>821</v>
          </cell>
        </row>
        <row r="527">
          <cell r="B527" t="str">
            <v>822</v>
          </cell>
        </row>
        <row r="528">
          <cell r="B528" t="str">
            <v>823</v>
          </cell>
        </row>
        <row r="529">
          <cell r="B529" t="str">
            <v>824</v>
          </cell>
        </row>
        <row r="530">
          <cell r="B530" t="str">
            <v>828</v>
          </cell>
        </row>
        <row r="531">
          <cell r="B531" t="str">
            <v>832</v>
          </cell>
        </row>
        <row r="532">
          <cell r="B532" t="str">
            <v>834</v>
          </cell>
        </row>
        <row r="533">
          <cell r="B533" t="str">
            <v>835</v>
          </cell>
        </row>
        <row r="534">
          <cell r="B534" t="str">
            <v>836</v>
          </cell>
        </row>
        <row r="535">
          <cell r="B535" t="str">
            <v>837</v>
          </cell>
        </row>
        <row r="536">
          <cell r="B536" t="str">
            <v>838</v>
          </cell>
        </row>
        <row r="537">
          <cell r="B537" t="str">
            <v>839</v>
          </cell>
        </row>
        <row r="538">
          <cell r="B538" t="str">
            <v>841</v>
          </cell>
        </row>
        <row r="539">
          <cell r="B539" t="str">
            <v>842</v>
          </cell>
        </row>
        <row r="540">
          <cell r="B540" t="str">
            <v>843</v>
          </cell>
        </row>
        <row r="541">
          <cell r="B541" t="str">
            <v>845</v>
          </cell>
        </row>
        <row r="542">
          <cell r="B542" t="str">
            <v>847</v>
          </cell>
        </row>
        <row r="543">
          <cell r="B543" t="str">
            <v>849</v>
          </cell>
        </row>
        <row r="544">
          <cell r="B544" t="str">
            <v>851</v>
          </cell>
        </row>
        <row r="545">
          <cell r="B545" t="str">
            <v>854</v>
          </cell>
        </row>
        <row r="546">
          <cell r="B546" t="str">
            <v>855</v>
          </cell>
        </row>
        <row r="547">
          <cell r="B547" t="str">
            <v>856</v>
          </cell>
        </row>
        <row r="548">
          <cell r="B548" t="str">
            <v>858</v>
          </cell>
        </row>
        <row r="549">
          <cell r="B549" t="str">
            <v>860</v>
          </cell>
        </row>
        <row r="550">
          <cell r="B550" t="str">
            <v>861</v>
          </cell>
        </row>
        <row r="551">
          <cell r="B551" t="str">
            <v>862</v>
          </cell>
        </row>
        <row r="552">
          <cell r="B552" t="str">
            <v>863</v>
          </cell>
        </row>
        <row r="553">
          <cell r="B553" t="str">
            <v>865</v>
          </cell>
        </row>
        <row r="554">
          <cell r="B554" t="str">
            <v>867</v>
          </cell>
        </row>
        <row r="555">
          <cell r="B555" t="str">
            <v>869</v>
          </cell>
        </row>
        <row r="556">
          <cell r="B556" t="str">
            <v>870</v>
          </cell>
        </row>
        <row r="557">
          <cell r="B557" t="str">
            <v>871</v>
          </cell>
        </row>
        <row r="558">
          <cell r="B558" t="str">
            <v>872</v>
          </cell>
        </row>
        <row r="559">
          <cell r="B559" t="str">
            <v>873</v>
          </cell>
        </row>
        <row r="560">
          <cell r="B560" t="str">
            <v>874</v>
          </cell>
        </row>
        <row r="561">
          <cell r="B561" t="str">
            <v>875</v>
          </cell>
        </row>
        <row r="562">
          <cell r="B562" t="str">
            <v>877</v>
          </cell>
        </row>
        <row r="563">
          <cell r="B563" t="str">
            <v>878</v>
          </cell>
        </row>
        <row r="564">
          <cell r="B564" t="str">
            <v>879</v>
          </cell>
        </row>
        <row r="565">
          <cell r="B565" t="str">
            <v>883</v>
          </cell>
        </row>
        <row r="566">
          <cell r="B566" t="str">
            <v>884</v>
          </cell>
        </row>
        <row r="567">
          <cell r="B567" t="str">
            <v>885</v>
          </cell>
        </row>
        <row r="568">
          <cell r="B568" t="str">
            <v>886</v>
          </cell>
        </row>
        <row r="569">
          <cell r="B569" t="str">
            <v>887</v>
          </cell>
        </row>
        <row r="570">
          <cell r="B570" t="str">
            <v>888</v>
          </cell>
        </row>
        <row r="571">
          <cell r="B571" t="str">
            <v>889</v>
          </cell>
        </row>
        <row r="572">
          <cell r="B572" t="str">
            <v>890</v>
          </cell>
        </row>
        <row r="573">
          <cell r="B573" t="str">
            <v>892</v>
          </cell>
        </row>
        <row r="574">
          <cell r="B574" t="str">
            <v>893</v>
          </cell>
        </row>
        <row r="575">
          <cell r="B575" t="str">
            <v>894</v>
          </cell>
        </row>
        <row r="576">
          <cell r="B576" t="str">
            <v>895</v>
          </cell>
        </row>
        <row r="577">
          <cell r="B577" t="str">
            <v>897</v>
          </cell>
        </row>
        <row r="578">
          <cell r="B578" t="str">
            <v>898</v>
          </cell>
        </row>
        <row r="579">
          <cell r="B579" t="str">
            <v>899</v>
          </cell>
        </row>
        <row r="580">
          <cell r="B580" t="str">
            <v>960</v>
          </cell>
        </row>
        <row r="581">
          <cell r="B581" t="str">
            <v>980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64"/>
  <sheetViews>
    <sheetView showGridLines="0" topLeftCell="A5" workbookViewId="0">
      <selection activeCell="D12" sqref="D12"/>
    </sheetView>
  </sheetViews>
  <sheetFormatPr baseColWidth="10" defaultRowHeight="12.75"/>
  <cols>
    <col min="1" max="1" width="11.42578125" style="1"/>
    <col min="2" max="2" width="14.85546875" style="1" bestFit="1" customWidth="1"/>
    <col min="3" max="3" width="17" style="1" bestFit="1" customWidth="1"/>
    <col min="4" max="4" width="14.140625" style="1" bestFit="1" customWidth="1"/>
    <col min="5" max="5" width="15.140625" style="1" bestFit="1" customWidth="1"/>
    <col min="6" max="6" width="15.7109375" style="1" bestFit="1" customWidth="1"/>
    <col min="7" max="7" width="14.5703125" style="1" bestFit="1" customWidth="1"/>
    <col min="8" max="8" width="12" style="1" bestFit="1" customWidth="1"/>
    <col min="9" max="16384" width="11.42578125" style="1"/>
  </cols>
  <sheetData>
    <row r="3" spans="2:8">
      <c r="B3" s="1" t="s">
        <v>1</v>
      </c>
      <c r="C3" s="2">
        <v>353158540</v>
      </c>
    </row>
    <row r="4" spans="2:8">
      <c r="B4" s="1" t="s">
        <v>13</v>
      </c>
      <c r="C4" s="3">
        <v>7.6600000000000001E-2</v>
      </c>
    </row>
    <row r="5" spans="2:8">
      <c r="B5" s="1" t="s">
        <v>14</v>
      </c>
      <c r="C5" s="4">
        <f>+(1+C4)^(1/12)-1</f>
        <v>6.1696147485346131E-3</v>
      </c>
    </row>
    <row r="6" spans="2:8">
      <c r="B6" s="1" t="s">
        <v>16</v>
      </c>
      <c r="C6" s="16">
        <v>42370</v>
      </c>
    </row>
    <row r="8" spans="2:8" ht="13.5">
      <c r="B8" s="19" t="s">
        <v>2</v>
      </c>
      <c r="C8" s="19" t="s">
        <v>3</v>
      </c>
      <c r="D8" s="19" t="s">
        <v>4</v>
      </c>
      <c r="E8" s="20" t="s">
        <v>5</v>
      </c>
      <c r="F8" s="20" t="s">
        <v>6</v>
      </c>
      <c r="G8" s="20" t="s">
        <v>18</v>
      </c>
    </row>
    <row r="9" spans="2:8" ht="16.5">
      <c r="B9" s="21">
        <f>PV(E9,D9,,C9)</f>
        <v>-5963209.2959789298</v>
      </c>
      <c r="C9" s="22">
        <v>6000000</v>
      </c>
      <c r="D9" s="22">
        <f>(DAYS360($C$6,G9))/30</f>
        <v>1</v>
      </c>
      <c r="E9" s="23">
        <f>+$C$5</f>
        <v>6.1696147485346131E-3</v>
      </c>
      <c r="F9" s="24">
        <f>SUM(B9:C9)</f>
        <v>36790.704021070153</v>
      </c>
      <c r="G9" s="25">
        <v>42400</v>
      </c>
      <c r="H9" s="26" t="s">
        <v>19</v>
      </c>
    </row>
    <row r="10" spans="2:8" ht="16.5">
      <c r="B10" s="27">
        <f t="shared" ref="B10:B26" si="0">PV(E10,D10,,C10)</f>
        <v>-6918672.3474940602</v>
      </c>
      <c r="C10" s="28">
        <v>7000000</v>
      </c>
      <c r="D10" s="28">
        <f t="shared" ref="D10:D26" si="1">(DAYS360($C$6,G10))/30</f>
        <v>1.9</v>
      </c>
      <c r="E10" s="29">
        <f t="shared" ref="E10:E26" si="2">+$C$5</f>
        <v>6.1696147485346131E-3</v>
      </c>
      <c r="F10" s="30">
        <f t="shared" ref="F10:F26" si="3">SUM(B10:C10)</f>
        <v>81327.652505939826</v>
      </c>
      <c r="G10" s="31">
        <v>42428</v>
      </c>
    </row>
    <row r="11" spans="2:8" ht="16.5">
      <c r="B11" s="27">
        <f t="shared" si="0"/>
        <v>-12762323.778972229</v>
      </c>
      <c r="C11" s="28">
        <v>13000000</v>
      </c>
      <c r="D11" s="28">
        <f t="shared" si="1"/>
        <v>3</v>
      </c>
      <c r="E11" s="29">
        <f t="shared" si="2"/>
        <v>6.1696147485346131E-3</v>
      </c>
      <c r="F11" s="30">
        <f t="shared" si="3"/>
        <v>237676.22102777101</v>
      </c>
      <c r="G11" s="31">
        <v>42460</v>
      </c>
    </row>
    <row r="12" spans="2:8" ht="16.5">
      <c r="B12" s="27">
        <f t="shared" si="0"/>
        <v>-12686668.746010441</v>
      </c>
      <c r="C12" s="28">
        <v>13000000</v>
      </c>
      <c r="D12" s="28">
        <f t="shared" si="1"/>
        <v>3.9666666666666668</v>
      </c>
      <c r="E12" s="29">
        <f t="shared" si="2"/>
        <v>6.1696147485346131E-3</v>
      </c>
      <c r="F12" s="30">
        <f t="shared" si="3"/>
        <v>313331.25398955867</v>
      </c>
      <c r="G12" s="31">
        <v>42490</v>
      </c>
    </row>
    <row r="13" spans="2:8" ht="16.5">
      <c r="B13" s="27">
        <f t="shared" si="0"/>
        <v>-12606292.001122234</v>
      </c>
      <c r="C13" s="28">
        <v>13000000</v>
      </c>
      <c r="D13" s="28">
        <f t="shared" si="1"/>
        <v>5</v>
      </c>
      <c r="E13" s="29">
        <f t="shared" si="2"/>
        <v>6.1696147485346131E-3</v>
      </c>
      <c r="F13" s="30">
        <f t="shared" si="3"/>
        <v>393707.99887776561</v>
      </c>
      <c r="G13" s="31">
        <v>42521</v>
      </c>
    </row>
    <row r="14" spans="2:8" ht="16.5">
      <c r="B14" s="27">
        <f t="shared" si="0"/>
        <v>-12531561.924265679</v>
      </c>
      <c r="C14" s="28">
        <v>13000000</v>
      </c>
      <c r="D14" s="28">
        <f t="shared" si="1"/>
        <v>5.9666666666666668</v>
      </c>
      <c r="E14" s="29">
        <f t="shared" si="2"/>
        <v>6.1696147485346131E-3</v>
      </c>
      <c r="F14" s="30">
        <f t="shared" si="3"/>
        <v>468438.07573432103</v>
      </c>
      <c r="G14" s="31">
        <v>42551</v>
      </c>
    </row>
    <row r="15" spans="2:8" ht="16.5">
      <c r="B15" s="27">
        <f t="shared" si="0"/>
        <v>-14367885.995754737</v>
      </c>
      <c r="C15" s="28">
        <v>15000000</v>
      </c>
      <c r="D15" s="28">
        <f t="shared" si="1"/>
        <v>7</v>
      </c>
      <c r="E15" s="29">
        <f t="shared" si="2"/>
        <v>6.1696147485346131E-3</v>
      </c>
      <c r="F15" s="30">
        <f t="shared" si="3"/>
        <v>632114.00424526259</v>
      </c>
      <c r="G15" s="31">
        <v>42582</v>
      </c>
    </row>
    <row r="16" spans="2:8" ht="16.5">
      <c r="B16" s="27">
        <f t="shared" si="0"/>
        <v>-14279785.22224169</v>
      </c>
      <c r="C16" s="28">
        <v>15000000</v>
      </c>
      <c r="D16" s="28">
        <f t="shared" si="1"/>
        <v>8</v>
      </c>
      <c r="E16" s="29">
        <f t="shared" si="2"/>
        <v>6.1696147485346131E-3</v>
      </c>
      <c r="F16" s="30">
        <f t="shared" si="3"/>
        <v>720214.77775830962</v>
      </c>
      <c r="G16" s="31">
        <v>42613</v>
      </c>
    </row>
    <row r="17" spans="2:11" ht="16.5">
      <c r="B17" s="27">
        <f t="shared" si="0"/>
        <v>-18926846.240676787</v>
      </c>
      <c r="C17" s="28">
        <v>20000000</v>
      </c>
      <c r="D17" s="28">
        <f t="shared" si="1"/>
        <v>8.9666666666666668</v>
      </c>
      <c r="E17" s="29">
        <f t="shared" si="2"/>
        <v>6.1696147485346131E-3</v>
      </c>
      <c r="F17" s="30">
        <f t="shared" si="3"/>
        <v>1073153.7593232132</v>
      </c>
      <c r="G17" s="31">
        <v>42643</v>
      </c>
    </row>
    <row r="18" spans="2:11" ht="16.5">
      <c r="B18" s="27">
        <f t="shared" si="0"/>
        <v>-18806934.676634133</v>
      </c>
      <c r="C18" s="28">
        <v>20000000</v>
      </c>
      <c r="D18" s="28">
        <f t="shared" si="1"/>
        <v>10</v>
      </c>
      <c r="E18" s="29">
        <f t="shared" si="2"/>
        <v>6.1696147485346131E-3</v>
      </c>
      <c r="F18" s="30">
        <f t="shared" si="3"/>
        <v>1193065.3233658671</v>
      </c>
      <c r="G18" s="31">
        <v>42674</v>
      </c>
    </row>
    <row r="19" spans="2:11" ht="16.5">
      <c r="B19" s="27">
        <f t="shared" si="0"/>
        <v>-18695447.200880278</v>
      </c>
      <c r="C19" s="28">
        <v>20000000</v>
      </c>
      <c r="D19" s="28">
        <f t="shared" si="1"/>
        <v>10.966666666666667</v>
      </c>
      <c r="E19" s="29">
        <f t="shared" si="2"/>
        <v>6.1696147485346131E-3</v>
      </c>
      <c r="F19" s="30">
        <f t="shared" si="3"/>
        <v>1304552.7991197221</v>
      </c>
      <c r="G19" s="31">
        <v>42704</v>
      </c>
    </row>
    <row r="20" spans="2:11" ht="16.5">
      <c r="B20" s="27">
        <f t="shared" si="0"/>
        <v>-18577001.671930168</v>
      </c>
      <c r="C20" s="28">
        <v>20000000</v>
      </c>
      <c r="D20" s="28">
        <f t="shared" si="1"/>
        <v>12</v>
      </c>
      <c r="E20" s="29">
        <f t="shared" si="2"/>
        <v>6.1696147485346131E-3</v>
      </c>
      <c r="F20" s="30">
        <f t="shared" si="3"/>
        <v>1422998.3280698322</v>
      </c>
      <c r="G20" s="31">
        <v>42735</v>
      </c>
    </row>
    <row r="21" spans="2:11" ht="16.5">
      <c r="B21" s="27">
        <f t="shared" si="0"/>
        <v>-26771482.689855278</v>
      </c>
      <c r="C21" s="28">
        <v>29000000</v>
      </c>
      <c r="D21" s="28">
        <f t="shared" si="1"/>
        <v>13</v>
      </c>
      <c r="E21" s="29">
        <f t="shared" si="2"/>
        <v>6.1696147485346131E-3</v>
      </c>
      <c r="F21" s="30">
        <f t="shared" si="3"/>
        <v>2228517.3101447225</v>
      </c>
      <c r="G21" s="31">
        <v>42766</v>
      </c>
    </row>
    <row r="22" spans="2:11" ht="16.5">
      <c r="B22" s="27">
        <f t="shared" si="0"/>
        <v>-26623696.037436347</v>
      </c>
      <c r="C22" s="28">
        <v>29000000</v>
      </c>
      <c r="D22" s="28">
        <f t="shared" si="1"/>
        <v>13.9</v>
      </c>
      <c r="E22" s="29">
        <f t="shared" si="2"/>
        <v>6.1696147485346131E-3</v>
      </c>
      <c r="F22" s="30">
        <f t="shared" si="3"/>
        <v>2376303.9625636525</v>
      </c>
      <c r="G22" s="32">
        <v>42794</v>
      </c>
      <c r="J22" s="18" t="e">
        <f>F27+'Costo Amortizado'!#REF!</f>
        <v>#REF!</v>
      </c>
      <c r="K22" s="1" t="s">
        <v>20</v>
      </c>
    </row>
    <row r="23" spans="2:11" ht="16.5">
      <c r="B23" s="27">
        <f t="shared" si="0"/>
        <v>-26444175.366195213</v>
      </c>
      <c r="C23" s="28">
        <v>29000000</v>
      </c>
      <c r="D23" s="28">
        <f t="shared" si="1"/>
        <v>15</v>
      </c>
      <c r="E23" s="29">
        <f t="shared" si="2"/>
        <v>6.1696147485346131E-3</v>
      </c>
      <c r="F23" s="30">
        <f t="shared" si="3"/>
        <v>2555824.633804787</v>
      </c>
      <c r="G23" s="31">
        <v>42825</v>
      </c>
    </row>
    <row r="24" spans="2:11" ht="16.5">
      <c r="B24" s="27">
        <f t="shared" si="0"/>
        <v>-27193876.904522318</v>
      </c>
      <c r="C24" s="28">
        <v>30000000</v>
      </c>
      <c r="D24" s="28">
        <f t="shared" si="1"/>
        <v>15.966666666666667</v>
      </c>
      <c r="E24" s="29">
        <f t="shared" si="2"/>
        <v>6.1696147485346131E-3</v>
      </c>
      <c r="F24" s="30">
        <f t="shared" si="3"/>
        <v>2806123.0954776816</v>
      </c>
      <c r="G24" s="31">
        <v>42855</v>
      </c>
    </row>
    <row r="25" spans="2:11" ht="16.5">
      <c r="B25" s="27">
        <f t="shared" si="0"/>
        <v>-27021589.336348575</v>
      </c>
      <c r="C25" s="28">
        <v>30000000</v>
      </c>
      <c r="D25" s="28">
        <f t="shared" si="1"/>
        <v>17</v>
      </c>
      <c r="E25" s="29">
        <f t="shared" si="2"/>
        <v>6.1696147485346131E-3</v>
      </c>
      <c r="F25" s="30">
        <f t="shared" si="3"/>
        <v>2978410.6636514254</v>
      </c>
      <c r="G25" s="31">
        <v>42886</v>
      </c>
    </row>
    <row r="26" spans="2:11" ht="16.5">
      <c r="B26" s="27">
        <f t="shared" si="0"/>
        <v>-27898739.156011753</v>
      </c>
      <c r="C26" s="28">
        <v>31158540</v>
      </c>
      <c r="D26" s="28">
        <f t="shared" si="1"/>
        <v>17.966666666666665</v>
      </c>
      <c r="E26" s="29">
        <f t="shared" si="2"/>
        <v>6.1696147485346131E-3</v>
      </c>
      <c r="F26" s="30">
        <f t="shared" si="3"/>
        <v>3259800.8439882472</v>
      </c>
      <c r="G26" s="31">
        <v>42916</v>
      </c>
    </row>
    <row r="27" spans="2:11" ht="16.5">
      <c r="B27" s="33">
        <f>SUM(B9:B26)</f>
        <v>-329076188.59233087</v>
      </c>
      <c r="C27" s="33">
        <f>SUM(C9:C26)</f>
        <v>353158540</v>
      </c>
      <c r="F27" s="34">
        <f>SUM(F9:F26)</f>
        <v>24082351.407669149</v>
      </c>
    </row>
    <row r="29" spans="2:11">
      <c r="B29" s="35"/>
      <c r="D29" s="18"/>
    </row>
    <row r="30" spans="2:11">
      <c r="B30" s="35"/>
      <c r="D30" s="18"/>
    </row>
    <row r="31" spans="2:11">
      <c r="B31" s="35"/>
    </row>
    <row r="32" spans="2:11">
      <c r="B32" s="35"/>
      <c r="C32" s="36"/>
    </row>
    <row r="33" spans="2:3">
      <c r="B33" s="35"/>
    </row>
    <row r="34" spans="2:3">
      <c r="B34" s="35"/>
      <c r="C34" s="36"/>
    </row>
    <row r="35" spans="2:3">
      <c r="B35" s="35"/>
    </row>
    <row r="36" spans="2:3">
      <c r="B36" s="35"/>
    </row>
    <row r="37" spans="2:3">
      <c r="B37" s="35"/>
    </row>
    <row r="38" spans="2:3">
      <c r="B38" s="35"/>
    </row>
    <row r="39" spans="2:3">
      <c r="B39" s="35"/>
    </row>
    <row r="40" spans="2:3">
      <c r="B40" s="35"/>
    </row>
    <row r="41" spans="2:3">
      <c r="B41" s="35"/>
    </row>
    <row r="42" spans="2:3">
      <c r="B42" s="35"/>
    </row>
    <row r="43" spans="2:3">
      <c r="B43" s="35"/>
    </row>
    <row r="44" spans="2:3">
      <c r="B44" s="35"/>
    </row>
    <row r="45" spans="2:3">
      <c r="B45" s="35"/>
    </row>
    <row r="46" spans="2:3">
      <c r="B46" s="35"/>
    </row>
    <row r="47" spans="2:3">
      <c r="B47" s="35"/>
    </row>
    <row r="48" spans="2:3">
      <c r="B48" s="35"/>
    </row>
    <row r="49" spans="2:2">
      <c r="B49" s="35"/>
    </row>
    <row r="50" spans="2:2">
      <c r="B50" s="35"/>
    </row>
    <row r="51" spans="2:2">
      <c r="B51" s="35"/>
    </row>
    <row r="52" spans="2:2">
      <c r="B52" s="35"/>
    </row>
    <row r="53" spans="2:2">
      <c r="B53" s="35"/>
    </row>
    <row r="54" spans="2:2">
      <c r="B54" s="35"/>
    </row>
    <row r="55" spans="2:2">
      <c r="B55" s="35"/>
    </row>
    <row r="56" spans="2:2">
      <c r="B56" s="35"/>
    </row>
    <row r="57" spans="2:2">
      <c r="B57" s="35"/>
    </row>
    <row r="58" spans="2:2">
      <c r="B58" s="35"/>
    </row>
    <row r="59" spans="2:2">
      <c r="B59" s="35"/>
    </row>
    <row r="60" spans="2:2">
      <c r="B60" s="35"/>
    </row>
    <row r="61" spans="2:2">
      <c r="B61" s="35"/>
    </row>
    <row r="62" spans="2:2">
      <c r="B62" s="35"/>
    </row>
    <row r="63" spans="2:2">
      <c r="B63" s="35"/>
    </row>
    <row r="64" spans="2:2">
      <c r="B64" s="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30"/>
  <sheetViews>
    <sheetView showGridLines="0" topLeftCell="A3" workbookViewId="0">
      <selection activeCell="D13" sqref="D13:D30"/>
    </sheetView>
  </sheetViews>
  <sheetFormatPr baseColWidth="10" defaultRowHeight="12.75"/>
  <cols>
    <col min="1" max="1" width="11.42578125" style="1"/>
    <col min="2" max="2" width="14.85546875" style="1" bestFit="1" customWidth="1"/>
    <col min="3" max="3" width="17" style="1" bestFit="1" customWidth="1"/>
    <col min="4" max="4" width="14.140625" style="1" bestFit="1" customWidth="1"/>
    <col min="5" max="6" width="15.140625" style="1" bestFit="1" customWidth="1"/>
    <col min="7" max="16384" width="11.42578125" style="1"/>
  </cols>
  <sheetData>
    <row r="3" spans="2:10">
      <c r="B3" s="1" t="s">
        <v>1</v>
      </c>
      <c r="C3" s="2">
        <v>353158540</v>
      </c>
    </row>
    <row r="4" spans="2:10">
      <c r="B4" s="1" t="s">
        <v>13</v>
      </c>
      <c r="C4" s="3">
        <v>7.6600000000000001E-2</v>
      </c>
    </row>
    <row r="5" spans="2:10">
      <c r="B5" s="1" t="s">
        <v>14</v>
      </c>
      <c r="C5" s="4">
        <f>+(1+C4)^(1/12)-1</f>
        <v>6.1696147485346131E-3</v>
      </c>
    </row>
    <row r="6" spans="2:10">
      <c r="B6" s="1" t="s">
        <v>16</v>
      </c>
      <c r="C6" s="16">
        <v>42370</v>
      </c>
    </row>
    <row r="8" spans="2:10" ht="13.5">
      <c r="B8" s="15" t="s">
        <v>2</v>
      </c>
      <c r="C8" s="15" t="s">
        <v>3</v>
      </c>
      <c r="D8" s="15" t="s">
        <v>4</v>
      </c>
      <c r="E8" s="9" t="s">
        <v>5</v>
      </c>
      <c r="F8" s="9" t="s">
        <v>6</v>
      </c>
    </row>
    <row r="9" spans="2:10" ht="16.5">
      <c r="B9" s="5">
        <f>PV(E9,D9,,C9)</f>
        <v>-316146333.53474331</v>
      </c>
      <c r="C9" s="6">
        <f>+C3</f>
        <v>353158540</v>
      </c>
      <c r="D9" s="7">
        <v>18</v>
      </c>
      <c r="E9" s="8">
        <f>+C5</f>
        <v>6.1696147485346131E-3</v>
      </c>
      <c r="F9" s="17">
        <f>SUM(B9:C9)</f>
        <v>37012206.465256691</v>
      </c>
      <c r="J9" s="18" t="e">
        <f>+F9+'Costo Amortizado'!#REF!</f>
        <v>#REF!</v>
      </c>
    </row>
    <row r="12" spans="2:10">
      <c r="B12" s="9" t="s">
        <v>7</v>
      </c>
      <c r="C12" s="9" t="s">
        <v>8</v>
      </c>
      <c r="D12" s="9" t="s">
        <v>9</v>
      </c>
      <c r="E12" s="9" t="s">
        <v>10</v>
      </c>
      <c r="F12" s="9" t="s">
        <v>11</v>
      </c>
      <c r="G12" s="9" t="s">
        <v>12</v>
      </c>
    </row>
    <row r="13" spans="2:10">
      <c r="B13" s="10">
        <v>1</v>
      </c>
      <c r="C13" s="11">
        <f>-B9</f>
        <v>316146333.53474331</v>
      </c>
      <c r="D13" s="11">
        <f t="shared" ref="D13:D30" si="0">+C13*$C$5</f>
        <v>1950501.0820710952</v>
      </c>
      <c r="E13" s="11">
        <f>+F13-D13</f>
        <v>4049498.9179289048</v>
      </c>
      <c r="F13" s="11">
        <v>6000000</v>
      </c>
      <c r="G13" s="12">
        <v>42400</v>
      </c>
      <c r="H13" s="1" t="s">
        <v>15</v>
      </c>
    </row>
    <row r="14" spans="2:10">
      <c r="B14" s="10">
        <v>2</v>
      </c>
      <c r="C14" s="11">
        <f>+C13-E13</f>
        <v>312096834.61681437</v>
      </c>
      <c r="D14" s="11">
        <f t="shared" si="0"/>
        <v>1925517.2338228659</v>
      </c>
      <c r="E14" s="11">
        <f t="shared" ref="E14:E29" si="1">+F14-D14</f>
        <v>5074482.7661771346</v>
      </c>
      <c r="F14" s="11">
        <v>7000000</v>
      </c>
      <c r="G14" s="12">
        <v>42428</v>
      </c>
    </row>
    <row r="15" spans="2:10">
      <c r="B15" s="10">
        <v>3</v>
      </c>
      <c r="C15" s="11">
        <f>+C14-E14</f>
        <v>307022351.85063726</v>
      </c>
      <c r="D15" s="11">
        <f t="shared" si="0"/>
        <v>1894209.630107475</v>
      </c>
      <c r="E15" s="11">
        <f t="shared" si="1"/>
        <v>11105790.369892525</v>
      </c>
      <c r="F15" s="11">
        <v>13000000</v>
      </c>
      <c r="G15" s="12">
        <v>42460</v>
      </c>
    </row>
    <row r="16" spans="2:10">
      <c r="B16" s="10">
        <v>4</v>
      </c>
      <c r="C16" s="11">
        <f>+C15-E15</f>
        <v>295916561.48074472</v>
      </c>
      <c r="D16" s="11">
        <f t="shared" si="0"/>
        <v>1825691.1820472523</v>
      </c>
      <c r="E16" s="11">
        <f t="shared" si="1"/>
        <v>11174308.817952748</v>
      </c>
      <c r="F16" s="11">
        <v>13000000</v>
      </c>
      <c r="G16" s="12">
        <v>42490</v>
      </c>
    </row>
    <row r="17" spans="2:8">
      <c r="B17" s="10">
        <v>5</v>
      </c>
      <c r="C17" s="11">
        <f>+C16-E16</f>
        <v>284742252.66279197</v>
      </c>
      <c r="D17" s="11">
        <f t="shared" si="0"/>
        <v>1756750.0015593306</v>
      </c>
      <c r="E17" s="11">
        <f t="shared" si="1"/>
        <v>11243249.99844067</v>
      </c>
      <c r="F17" s="11">
        <v>13000000</v>
      </c>
      <c r="G17" s="12">
        <v>42521</v>
      </c>
    </row>
    <row r="18" spans="2:8">
      <c r="B18" s="10">
        <v>6</v>
      </c>
      <c r="C18" s="11">
        <f>+C17-E17</f>
        <v>273499002.66435128</v>
      </c>
      <c r="D18" s="11">
        <f t="shared" si="0"/>
        <v>1687383.4805474891</v>
      </c>
      <c r="E18" s="11">
        <f t="shared" si="1"/>
        <v>11312616.51945251</v>
      </c>
      <c r="F18" s="11">
        <v>13000000</v>
      </c>
      <c r="G18" s="12">
        <v>42551</v>
      </c>
      <c r="H18" s="13"/>
    </row>
    <row r="19" spans="2:8">
      <c r="B19" s="10">
        <v>7</v>
      </c>
      <c r="C19" s="11">
        <f t="shared" ref="C19:C29" si="2">+C18-E18</f>
        <v>262186386.14489877</v>
      </c>
      <c r="D19" s="11">
        <f t="shared" si="0"/>
        <v>1617588.9948245585</v>
      </c>
      <c r="E19" s="11">
        <f t="shared" si="1"/>
        <v>13382411.005175442</v>
      </c>
      <c r="F19" s="11">
        <v>15000000</v>
      </c>
      <c r="G19" s="12">
        <v>42582</v>
      </c>
    </row>
    <row r="20" spans="2:8">
      <c r="B20" s="10">
        <v>8</v>
      </c>
      <c r="C20" s="11">
        <f t="shared" si="2"/>
        <v>248803975.13972333</v>
      </c>
      <c r="D20" s="11">
        <f t="shared" si="0"/>
        <v>1535024.6745160762</v>
      </c>
      <c r="E20" s="11">
        <f t="shared" si="1"/>
        <v>13464975.325483924</v>
      </c>
      <c r="F20" s="11">
        <v>15000000</v>
      </c>
      <c r="G20" s="12">
        <v>42613</v>
      </c>
    </row>
    <row r="21" spans="2:8">
      <c r="B21" s="10">
        <v>9</v>
      </c>
      <c r="C21" s="11">
        <f t="shared" si="2"/>
        <v>235338999.81423941</v>
      </c>
      <c r="D21" s="11">
        <f t="shared" si="0"/>
        <v>1451950.9641593162</v>
      </c>
      <c r="E21" s="11">
        <f t="shared" si="1"/>
        <v>18548049.035840683</v>
      </c>
      <c r="F21" s="11">
        <v>20000000</v>
      </c>
      <c r="G21" s="12">
        <v>42643</v>
      </c>
    </row>
    <row r="22" spans="2:8">
      <c r="B22" s="10">
        <v>10</v>
      </c>
      <c r="C22" s="11">
        <f t="shared" si="2"/>
        <v>216790950.77839872</v>
      </c>
      <c r="D22" s="11">
        <f t="shared" si="0"/>
        <v>1337516.6472712501</v>
      </c>
      <c r="E22" s="11">
        <f t="shared" si="1"/>
        <v>18662483.352728751</v>
      </c>
      <c r="F22" s="11">
        <v>20000000</v>
      </c>
      <c r="G22" s="12">
        <v>42674</v>
      </c>
    </row>
    <row r="23" spans="2:8">
      <c r="B23" s="10">
        <v>11</v>
      </c>
      <c r="C23" s="11">
        <f t="shared" si="2"/>
        <v>198128467.42566997</v>
      </c>
      <c r="D23" s="11">
        <f t="shared" si="0"/>
        <v>1222376.314733973</v>
      </c>
      <c r="E23" s="11">
        <f t="shared" si="1"/>
        <v>18777623.685266025</v>
      </c>
      <c r="F23" s="11">
        <v>20000000</v>
      </c>
      <c r="G23" s="12">
        <v>42704</v>
      </c>
    </row>
    <row r="24" spans="2:8">
      <c r="B24" s="10">
        <v>12</v>
      </c>
      <c r="C24" s="11">
        <f t="shared" si="2"/>
        <v>179350843.74040395</v>
      </c>
      <c r="D24" s="11">
        <f t="shared" si="0"/>
        <v>1106525.610702923</v>
      </c>
      <c r="E24" s="11">
        <f t="shared" si="1"/>
        <v>18893474.389297076</v>
      </c>
      <c r="F24" s="11">
        <v>20000000</v>
      </c>
      <c r="G24" s="12">
        <v>42735</v>
      </c>
    </row>
    <row r="25" spans="2:8">
      <c r="B25" s="10">
        <v>13</v>
      </c>
      <c r="C25" s="11">
        <f t="shared" si="2"/>
        <v>160457369.35110688</v>
      </c>
      <c r="D25" s="11">
        <f t="shared" si="0"/>
        <v>989960.15245965484</v>
      </c>
      <c r="E25" s="11">
        <f t="shared" si="1"/>
        <v>28010039.847540345</v>
      </c>
      <c r="F25" s="11">
        <v>29000000</v>
      </c>
      <c r="G25" s="12">
        <v>42766</v>
      </c>
    </row>
    <row r="26" spans="2:8">
      <c r="B26" s="10">
        <v>14</v>
      </c>
      <c r="C26" s="11">
        <f t="shared" si="2"/>
        <v>132447329.50356653</v>
      </c>
      <c r="D26" s="11">
        <f t="shared" si="0"/>
        <v>817148.99750922772</v>
      </c>
      <c r="E26" s="11">
        <f t="shared" si="1"/>
        <v>28182851.002490774</v>
      </c>
      <c r="F26" s="11">
        <v>29000000</v>
      </c>
      <c r="G26" s="14" t="s">
        <v>0</v>
      </c>
    </row>
    <row r="27" spans="2:8">
      <c r="B27" s="10">
        <v>15</v>
      </c>
      <c r="C27" s="11">
        <f t="shared" si="2"/>
        <v>104264478.50107576</v>
      </c>
      <c r="D27" s="11">
        <f t="shared" si="0"/>
        <v>643271.66430850711</v>
      </c>
      <c r="E27" s="11">
        <f t="shared" si="1"/>
        <v>28356728.335691493</v>
      </c>
      <c r="F27" s="11">
        <v>29000000</v>
      </c>
      <c r="G27" s="12">
        <v>42825</v>
      </c>
    </row>
    <row r="28" spans="2:8">
      <c r="B28" s="10">
        <v>16</v>
      </c>
      <c r="C28" s="11">
        <f t="shared" si="2"/>
        <v>75907750.165384263</v>
      </c>
      <c r="D28" s="11">
        <f t="shared" si="0"/>
        <v>468321.57494843547</v>
      </c>
      <c r="E28" s="11">
        <f t="shared" si="1"/>
        <v>29531678.425051566</v>
      </c>
      <c r="F28" s="11">
        <v>30000000</v>
      </c>
      <c r="G28" s="12">
        <v>42855</v>
      </c>
    </row>
    <row r="29" spans="2:8">
      <c r="B29" s="10">
        <v>17</v>
      </c>
      <c r="C29" s="11">
        <f t="shared" si="2"/>
        <v>46376071.740332693</v>
      </c>
      <c r="D29" s="11">
        <f t="shared" si="0"/>
        <v>286122.49618825584</v>
      </c>
      <c r="E29" s="11">
        <f t="shared" si="1"/>
        <v>29713877.503811743</v>
      </c>
      <c r="F29" s="11">
        <v>30000000</v>
      </c>
      <c r="G29" s="12">
        <v>42886</v>
      </c>
    </row>
    <row r="30" spans="2:8">
      <c r="B30" s="10">
        <v>18</v>
      </c>
      <c r="C30" s="11">
        <f>+C29-E29</f>
        <v>16662194.23652095</v>
      </c>
      <c r="D30" s="11">
        <f t="shared" si="0"/>
        <v>102799.31930458808</v>
      </c>
      <c r="E30" s="11">
        <f>+F30-D30</f>
        <v>31055740.680695411</v>
      </c>
      <c r="F30" s="11">
        <v>31158540</v>
      </c>
      <c r="G30" s="12">
        <v>42916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showGridLines="0" tabSelected="1" zoomScale="110" zoomScaleNormal="110" workbookViewId="0">
      <pane ySplit="6" topLeftCell="A7" activePane="bottomLeft" state="frozen"/>
      <selection pane="bottomLeft" activeCell="C21" sqref="C21"/>
    </sheetView>
  </sheetViews>
  <sheetFormatPr baseColWidth="10" defaultRowHeight="15"/>
  <cols>
    <col min="2" max="2" width="17.42578125" customWidth="1"/>
    <col min="3" max="3" width="19.140625" bestFit="1" customWidth="1"/>
    <col min="4" max="4" width="10.28515625" customWidth="1"/>
    <col min="5" max="5" width="6.85546875" customWidth="1"/>
    <col min="6" max="6" width="9.7109375" customWidth="1"/>
    <col min="7" max="7" width="18" bestFit="1" customWidth="1"/>
    <col min="8" max="8" width="14.7109375" bestFit="1" customWidth="1"/>
    <col min="9" max="9" width="18.42578125" bestFit="1" customWidth="1"/>
    <col min="10" max="10" width="13.42578125" bestFit="1" customWidth="1"/>
  </cols>
  <sheetData>
    <row r="1" spans="1:10" ht="8.25" customHeight="1"/>
    <row r="2" spans="1:10" ht="32.25" customHeight="1">
      <c r="C2" s="57" t="s">
        <v>21</v>
      </c>
      <c r="D2" s="57"/>
      <c r="E2" s="57"/>
      <c r="F2" s="57"/>
      <c r="G2" s="57"/>
      <c r="H2" s="57"/>
      <c r="I2" s="57"/>
      <c r="J2" s="57"/>
    </row>
    <row r="3" spans="1:10" ht="15" customHeight="1">
      <c r="C3" s="57"/>
      <c r="D3" s="57"/>
      <c r="E3" s="57"/>
      <c r="F3" s="57"/>
      <c r="G3" s="57"/>
      <c r="H3" s="57"/>
      <c r="I3" s="57"/>
      <c r="J3" s="57"/>
    </row>
    <row r="4" spans="1:10" ht="15" customHeight="1">
      <c r="C4" s="57"/>
      <c r="D4" s="57"/>
      <c r="E4" s="57"/>
      <c r="F4" s="57"/>
      <c r="G4" s="57"/>
      <c r="H4" s="57"/>
      <c r="I4" s="57"/>
      <c r="J4" s="57"/>
    </row>
    <row r="5" spans="1:10" ht="15" customHeight="1">
      <c r="C5" s="57"/>
      <c r="D5" s="57"/>
      <c r="E5" s="57"/>
      <c r="F5" s="57"/>
      <c r="G5" s="57"/>
      <c r="H5" s="57"/>
      <c r="I5" s="57"/>
      <c r="J5" s="57"/>
    </row>
    <row r="6" spans="1:10" ht="18.75">
      <c r="B6" s="46" t="s">
        <v>22</v>
      </c>
      <c r="C6" s="37"/>
      <c r="F6" s="46" t="s">
        <v>27</v>
      </c>
      <c r="G6" s="37"/>
      <c r="H6" s="37"/>
      <c r="I6" s="37"/>
    </row>
    <row r="7" spans="1:10">
      <c r="A7" s="38"/>
      <c r="C7" s="44"/>
      <c r="D7" s="1"/>
    </row>
    <row r="8" spans="1:10" ht="16.5" customHeight="1">
      <c r="B8" s="55" t="s">
        <v>1</v>
      </c>
      <c r="C8" s="48">
        <v>1000000</v>
      </c>
      <c r="D8" s="43"/>
      <c r="F8" s="47" t="s">
        <v>28</v>
      </c>
      <c r="G8" s="47" t="s">
        <v>8</v>
      </c>
      <c r="H8" s="47" t="s">
        <v>9</v>
      </c>
      <c r="I8" s="47" t="s">
        <v>17</v>
      </c>
      <c r="J8" s="47" t="s">
        <v>12</v>
      </c>
    </row>
    <row r="9" spans="1:10">
      <c r="B9" s="55" t="s">
        <v>13</v>
      </c>
      <c r="C9" s="49">
        <v>0.08</v>
      </c>
      <c r="D9" s="43"/>
      <c r="F9" s="39">
        <f>IF(OR(C15="",C15=0),"",1)</f>
        <v>1</v>
      </c>
      <c r="G9" s="40">
        <f>C13*-1</f>
        <v>925925.92592592607</v>
      </c>
      <c r="H9" s="40">
        <f>IF(F9="","",G9*$C$10)</f>
        <v>5957.4352870402145</v>
      </c>
      <c r="I9" s="40">
        <f>IF(F9="","",G9+H9)</f>
        <v>931883.36121296627</v>
      </c>
      <c r="J9" s="41">
        <f>IF(C11="","",EOMONTH(C11,0))</f>
        <v>44500</v>
      </c>
    </row>
    <row r="10" spans="1:10">
      <c r="A10" s="38"/>
      <c r="B10" s="55" t="s">
        <v>14</v>
      </c>
      <c r="C10" s="50">
        <f>+(1+C9)^(1/12)-1</f>
        <v>6.4340301100034303E-3</v>
      </c>
      <c r="D10" s="1"/>
      <c r="F10" s="39">
        <f>IF(COUNTA($F$9:F9)&gt;=$C$15,"",COUNTA($F$9:F9)+1)</f>
        <v>2</v>
      </c>
      <c r="G10" s="40">
        <f>IF(F10="","",I9)</f>
        <v>931883.36121296627</v>
      </c>
      <c r="H10" s="40">
        <f>IF(F10="","",G10*$C$10)</f>
        <v>5995.7656050554278</v>
      </c>
      <c r="I10" s="40">
        <f>IF(F10="","",G10+H10)</f>
        <v>937879.12681802164</v>
      </c>
      <c r="J10" s="41">
        <f>IF(F10="","",EOMONTH($J$9,COUNTA($J$9:J9)))</f>
        <v>44530</v>
      </c>
    </row>
    <row r="11" spans="1:10">
      <c r="B11" s="55" t="s">
        <v>16</v>
      </c>
      <c r="C11" s="56">
        <v>44470</v>
      </c>
      <c r="D11" s="1"/>
      <c r="F11" s="39">
        <f>IF(COUNTA($F$9:F10)&gt;=$C$15,"",COUNTA($F$9:F10)+1)</f>
        <v>3</v>
      </c>
      <c r="G11" s="40">
        <f t="shared" ref="G11:G68" si="0">IF(F11="","",I10)</f>
        <v>937879.12681802164</v>
      </c>
      <c r="H11" s="40">
        <f t="shared" ref="H11:H68" si="1">IF(F11="","",G11*$C$10)</f>
        <v>6034.342541490877</v>
      </c>
      <c r="I11" s="40">
        <f t="shared" ref="I11:I68" si="2">IF(F11="","",G11+H11)</f>
        <v>943913.46935951256</v>
      </c>
      <c r="J11" s="41">
        <f>IF(F11="","",EOMONTH($J$9,COUNTA($J$9:J10)))</f>
        <v>44561</v>
      </c>
    </row>
    <row r="12" spans="1:10">
      <c r="F12" s="39">
        <f>IF(COUNTA($F$9:F11)&gt;=$C$15,"",COUNTA($F$9:F11)+1)</f>
        <v>4</v>
      </c>
      <c r="G12" s="40">
        <f t="shared" si="0"/>
        <v>943913.46935951256</v>
      </c>
      <c r="H12" s="40">
        <f t="shared" si="1"/>
        <v>6073.1676830969045</v>
      </c>
      <c r="I12" s="40">
        <f t="shared" si="2"/>
        <v>949986.63704260951</v>
      </c>
      <c r="J12" s="41">
        <f>IF(F12="","",EOMONTH($J$9,COUNTA($J$9:J11)))</f>
        <v>44592</v>
      </c>
    </row>
    <row r="13" spans="1:10">
      <c r="B13" s="55" t="s">
        <v>29</v>
      </c>
      <c r="C13" s="51">
        <f>PV(C16,C15,,C8)</f>
        <v>-925925.92592592607</v>
      </c>
      <c r="F13" s="39">
        <f>IF(COUNTA($F$9:F12)&gt;=$C$15,"",COUNTA($F$9:F12)+1)</f>
        <v>5</v>
      </c>
      <c r="G13" s="40">
        <f t="shared" si="0"/>
        <v>949986.63704260951</v>
      </c>
      <c r="H13" s="40">
        <f t="shared" si="1"/>
        <v>6112.2426268330501</v>
      </c>
      <c r="I13" s="40">
        <f t="shared" si="2"/>
        <v>956098.87966944254</v>
      </c>
      <c r="J13" s="41">
        <f>IF(F13="","",EOMONTH($J$9,COUNTA($J$9:J12)))</f>
        <v>44620</v>
      </c>
    </row>
    <row r="14" spans="1:10">
      <c r="B14" s="55" t="s">
        <v>23</v>
      </c>
      <c r="C14" s="52">
        <f>C8</f>
        <v>1000000</v>
      </c>
      <c r="F14" s="39">
        <f>IF(COUNTA($F$9:F13)&gt;=$C$15,"",COUNTA($F$9:F13)+1)</f>
        <v>6</v>
      </c>
      <c r="G14" s="40">
        <f t="shared" si="0"/>
        <v>956098.87966944254</v>
      </c>
      <c r="H14" s="40">
        <f t="shared" si="1"/>
        <v>6151.5689799337397</v>
      </c>
      <c r="I14" s="40">
        <f t="shared" si="2"/>
        <v>962250.44864937628</v>
      </c>
      <c r="J14" s="41">
        <f>IF(F14="","",EOMONTH($J$9,COUNTA($J$9:J13)))</f>
        <v>44651</v>
      </c>
    </row>
    <row r="15" spans="1:10">
      <c r="B15" s="55" t="s">
        <v>24</v>
      </c>
      <c r="C15" s="45">
        <v>12</v>
      </c>
      <c r="D15" s="42"/>
      <c r="F15" s="39">
        <f>IF(COUNTA($F$9:F14)&gt;=$C$15,"",COUNTA($F$9:F14)+1)</f>
        <v>7</v>
      </c>
      <c r="G15" s="40">
        <f t="shared" si="0"/>
        <v>962250.44864937628</v>
      </c>
      <c r="H15" s="40">
        <f t="shared" si="1"/>
        <v>6191.148359974397</v>
      </c>
      <c r="I15" s="40">
        <f t="shared" si="2"/>
        <v>968441.59700935066</v>
      </c>
      <c r="J15" s="41">
        <f>IF(F15="","",EOMONTH($J$9,COUNTA($J$9:J14)))</f>
        <v>44681</v>
      </c>
    </row>
    <row r="16" spans="1:10">
      <c r="B16" s="55" t="s">
        <v>25</v>
      </c>
      <c r="C16" s="53">
        <f>C10</f>
        <v>6.4340301100034303E-3</v>
      </c>
      <c r="F16" s="39">
        <f>IF(COUNTA($F$9:F15)&gt;=$C$15,"",COUNTA($F$9:F15)+1)</f>
        <v>8</v>
      </c>
      <c r="G16" s="40">
        <f t="shared" si="0"/>
        <v>968441.59700935066</v>
      </c>
      <c r="H16" s="40">
        <f t="shared" si="1"/>
        <v>6230.9823949379697</v>
      </c>
      <c r="I16" s="40">
        <f t="shared" si="2"/>
        <v>974672.57940428867</v>
      </c>
      <c r="J16" s="41">
        <f>IF(F16="","",EOMONTH($J$9,COUNTA($J$9:J15)))</f>
        <v>44712</v>
      </c>
    </row>
    <row r="17" spans="2:10">
      <c r="B17" s="55" t="s">
        <v>26</v>
      </c>
      <c r="C17" s="54">
        <f>C13+C8</f>
        <v>74074.074074073927</v>
      </c>
      <c r="F17" s="39">
        <f>IF(COUNTA($F$9:F16)&gt;=$C$15,"",COUNTA($F$9:F16)+1)</f>
        <v>9</v>
      </c>
      <c r="G17" s="40">
        <f t="shared" si="0"/>
        <v>974672.57940428867</v>
      </c>
      <c r="H17" s="40">
        <f t="shared" si="1"/>
        <v>6271.0727232819027</v>
      </c>
      <c r="I17" s="40">
        <f t="shared" si="2"/>
        <v>980943.65212757059</v>
      </c>
      <c r="J17" s="41">
        <f>IF(F17="","",EOMONTH($J$9,COUNTA($J$9:J16)))</f>
        <v>44742</v>
      </c>
    </row>
    <row r="18" spans="2:10">
      <c r="F18" s="39">
        <f>IF(COUNTA($F$9:F17)&gt;=$C$15,"",COUNTA($F$9:F17)+1)</f>
        <v>10</v>
      </c>
      <c r="G18" s="40">
        <f t="shared" si="0"/>
        <v>980943.65212757059</v>
      </c>
      <c r="H18" s="40">
        <f t="shared" si="1"/>
        <v>6311.4209940055198</v>
      </c>
      <c r="I18" s="40">
        <f t="shared" si="2"/>
        <v>987255.0731215761</v>
      </c>
      <c r="J18" s="41">
        <f>IF(F18="","",EOMONTH($J$9,COUNTA($J$9:J17)))</f>
        <v>44773</v>
      </c>
    </row>
    <row r="19" spans="2:10">
      <c r="F19" s="39">
        <f>IF(COUNTA($F$9:F18)&gt;=$C$15,"",COUNTA($F$9:F18)+1)</f>
        <v>11</v>
      </c>
      <c r="G19" s="40">
        <f t="shared" si="0"/>
        <v>987255.0731215761</v>
      </c>
      <c r="H19" s="40">
        <f t="shared" si="1"/>
        <v>6352.0288667178593</v>
      </c>
      <c r="I19" s="40">
        <f t="shared" si="2"/>
        <v>993607.10198829393</v>
      </c>
      <c r="J19" s="41">
        <f>IF(F19="","",EOMONTH($J$9,COUNTA($J$9:J18)))</f>
        <v>44804</v>
      </c>
    </row>
    <row r="20" spans="2:10">
      <c r="F20" s="39">
        <f>IF(COUNTA($F$9:F19)&gt;=$C$15,"",COUNTA($F$9:F19)+1)</f>
        <v>12</v>
      </c>
      <c r="G20" s="40">
        <f t="shared" si="0"/>
        <v>993607.10198829393</v>
      </c>
      <c r="H20" s="40">
        <f t="shared" si="1"/>
        <v>6392.8980117059327</v>
      </c>
      <c r="I20" s="40">
        <f t="shared" si="2"/>
        <v>999999.99999999988</v>
      </c>
      <c r="J20" s="41">
        <f>IF(F20="","",EOMONTH($J$9,COUNTA($J$9:J19)))</f>
        <v>44834</v>
      </c>
    </row>
    <row r="21" spans="2:10">
      <c r="F21" s="39" t="str">
        <f>IF(COUNTA($F$9:F20)&gt;=$C$15,"",COUNTA($F$9:F20)+1)</f>
        <v/>
      </c>
      <c r="G21" s="40" t="str">
        <f t="shared" si="0"/>
        <v/>
      </c>
      <c r="H21" s="40" t="str">
        <f t="shared" si="1"/>
        <v/>
      </c>
      <c r="I21" s="40" t="str">
        <f t="shared" si="2"/>
        <v/>
      </c>
      <c r="J21" s="41" t="str">
        <f>IF(F21="","",EOMONTH($J$9,COUNTA($J$9:J20)))</f>
        <v/>
      </c>
    </row>
    <row r="22" spans="2:10">
      <c r="F22" s="39" t="str">
        <f>IF(COUNTA($F$9:F21)&gt;=$C$15,"",COUNTA($F$9:F21)+1)</f>
        <v/>
      </c>
      <c r="G22" s="40" t="str">
        <f t="shared" si="0"/>
        <v/>
      </c>
      <c r="H22" s="40" t="str">
        <f t="shared" si="1"/>
        <v/>
      </c>
      <c r="I22" s="40" t="str">
        <f t="shared" si="2"/>
        <v/>
      </c>
      <c r="J22" s="41" t="str">
        <f>IF(F22="","",EOMONTH($J$9,COUNTA($J$9:J21)))</f>
        <v/>
      </c>
    </row>
    <row r="23" spans="2:10">
      <c r="F23" s="39" t="str">
        <f>IF(COUNTA($F$9:F22)&gt;=$C$15,"",COUNTA($F$9:F22)+1)</f>
        <v/>
      </c>
      <c r="G23" s="40" t="str">
        <f t="shared" si="0"/>
        <v/>
      </c>
      <c r="H23" s="40" t="str">
        <f t="shared" si="1"/>
        <v/>
      </c>
      <c r="I23" s="40" t="str">
        <f t="shared" si="2"/>
        <v/>
      </c>
      <c r="J23" s="41" t="str">
        <f>IF(F23="","",EOMONTH($J$9,COUNTA($J$9:J22)))</f>
        <v/>
      </c>
    </row>
    <row r="24" spans="2:10">
      <c r="F24" s="39" t="str">
        <f>IF(COUNTA($F$9:F23)&gt;=$C$15,"",COUNTA($F$9:F23)+1)</f>
        <v/>
      </c>
      <c r="G24" s="40" t="str">
        <f t="shared" si="0"/>
        <v/>
      </c>
      <c r="H24" s="40" t="str">
        <f t="shared" si="1"/>
        <v/>
      </c>
      <c r="I24" s="40" t="str">
        <f t="shared" si="2"/>
        <v/>
      </c>
      <c r="J24" s="41" t="str">
        <f>IF(F24="","",EOMONTH($J$9,COUNTA($J$9:J23)))</f>
        <v/>
      </c>
    </row>
    <row r="25" spans="2:10">
      <c r="F25" s="39" t="str">
        <f>IF(COUNTA($F$9:F24)&gt;=$C$15,"",COUNTA($F$9:F24)+1)</f>
        <v/>
      </c>
      <c r="G25" s="40" t="str">
        <f t="shared" si="0"/>
        <v/>
      </c>
      <c r="H25" s="40" t="str">
        <f t="shared" si="1"/>
        <v/>
      </c>
      <c r="I25" s="40" t="str">
        <f t="shared" si="2"/>
        <v/>
      </c>
      <c r="J25" s="41" t="str">
        <f>IF(F25="","",EOMONTH($J$9,COUNTA($J$9:J24)))</f>
        <v/>
      </c>
    </row>
    <row r="26" spans="2:10">
      <c r="F26" s="39" t="str">
        <f>IF(COUNTA($F$9:F25)&gt;=$C$15,"",COUNTA($F$9:F25)+1)</f>
        <v/>
      </c>
      <c r="G26" s="40" t="str">
        <f t="shared" si="0"/>
        <v/>
      </c>
      <c r="H26" s="40" t="str">
        <f t="shared" si="1"/>
        <v/>
      </c>
      <c r="I26" s="40" t="str">
        <f t="shared" si="2"/>
        <v/>
      </c>
      <c r="J26" s="41" t="str">
        <f>IF(F26="","",EOMONTH($J$9,COUNTA($J$9:J25)))</f>
        <v/>
      </c>
    </row>
    <row r="27" spans="2:10">
      <c r="F27" s="39" t="str">
        <f>IF(COUNTA($F$9:F26)&gt;=$C$15,"",COUNTA($F$9:F26)+1)</f>
        <v/>
      </c>
      <c r="G27" s="40" t="str">
        <f t="shared" si="0"/>
        <v/>
      </c>
      <c r="H27" s="40" t="str">
        <f t="shared" si="1"/>
        <v/>
      </c>
      <c r="I27" s="40" t="str">
        <f t="shared" si="2"/>
        <v/>
      </c>
      <c r="J27" s="41" t="str">
        <f>IF(F27="","",EOMONTH($J$9,COUNTA($J$9:J26)))</f>
        <v/>
      </c>
    </row>
    <row r="28" spans="2:10">
      <c r="F28" s="39" t="str">
        <f>IF(COUNTA($F$9:F27)&gt;=$C$15,"",COUNTA($F$9:F27)+1)</f>
        <v/>
      </c>
      <c r="G28" s="40" t="str">
        <f t="shared" si="0"/>
        <v/>
      </c>
      <c r="H28" s="40" t="str">
        <f t="shared" si="1"/>
        <v/>
      </c>
      <c r="I28" s="40" t="str">
        <f t="shared" si="2"/>
        <v/>
      </c>
      <c r="J28" s="41" t="str">
        <f>IF(F28="","",EOMONTH($J$9,COUNTA($J$9:J27)))</f>
        <v/>
      </c>
    </row>
    <row r="29" spans="2:10">
      <c r="F29" s="39" t="str">
        <f>IF(COUNTA($F$9:F28)&gt;=$C$15,"",COUNTA($F$9:F28)+1)</f>
        <v/>
      </c>
      <c r="G29" s="40" t="str">
        <f t="shared" si="0"/>
        <v/>
      </c>
      <c r="H29" s="40" t="str">
        <f t="shared" si="1"/>
        <v/>
      </c>
      <c r="I29" s="40" t="str">
        <f t="shared" si="2"/>
        <v/>
      </c>
      <c r="J29" s="41" t="str">
        <f>IF(F29="","",EOMONTH($J$9,COUNTA($J$9:J28)))</f>
        <v/>
      </c>
    </row>
    <row r="30" spans="2:10">
      <c r="F30" s="39" t="str">
        <f>IF(COUNTA($F$9:F29)&gt;=$C$15,"",COUNTA($F$9:F29)+1)</f>
        <v/>
      </c>
      <c r="G30" s="40" t="str">
        <f t="shared" si="0"/>
        <v/>
      </c>
      <c r="H30" s="40" t="str">
        <f t="shared" si="1"/>
        <v/>
      </c>
      <c r="I30" s="40" t="str">
        <f t="shared" si="2"/>
        <v/>
      </c>
      <c r="J30" s="41" t="str">
        <f>IF(F30="","",EOMONTH($J$9,COUNTA($J$9:J29)))</f>
        <v/>
      </c>
    </row>
    <row r="31" spans="2:10">
      <c r="F31" s="39" t="str">
        <f>IF(COUNTA($F$9:F30)&gt;=$C$15,"",COUNTA($F$9:F30)+1)</f>
        <v/>
      </c>
      <c r="G31" s="40" t="str">
        <f t="shared" si="0"/>
        <v/>
      </c>
      <c r="H31" s="40" t="str">
        <f t="shared" si="1"/>
        <v/>
      </c>
      <c r="I31" s="40" t="str">
        <f t="shared" si="2"/>
        <v/>
      </c>
      <c r="J31" s="41" t="str">
        <f>IF(F31="","",EOMONTH($J$9,COUNTA($J$9:J30)))</f>
        <v/>
      </c>
    </row>
    <row r="32" spans="2:10">
      <c r="F32" s="39" t="str">
        <f>IF(COUNTA($F$9:F31)&gt;=$C$15,"",COUNTA($F$9:F31)+1)</f>
        <v/>
      </c>
      <c r="G32" s="40" t="str">
        <f t="shared" si="0"/>
        <v/>
      </c>
      <c r="H32" s="40" t="str">
        <f t="shared" si="1"/>
        <v/>
      </c>
      <c r="I32" s="40" t="str">
        <f t="shared" si="2"/>
        <v/>
      </c>
      <c r="J32" s="41" t="str">
        <f>IF(F32="","",EOMONTH($J$9,COUNTA($J$9:J31)))</f>
        <v/>
      </c>
    </row>
    <row r="33" spans="6:10">
      <c r="F33" s="39" t="str">
        <f>IF(COUNTA($F$9:F32)&gt;=$C$15,"",COUNTA($F$9:F32)+1)</f>
        <v/>
      </c>
      <c r="G33" s="40" t="str">
        <f t="shared" si="0"/>
        <v/>
      </c>
      <c r="H33" s="40" t="str">
        <f t="shared" si="1"/>
        <v/>
      </c>
      <c r="I33" s="40" t="str">
        <f t="shared" si="2"/>
        <v/>
      </c>
      <c r="J33" s="41" t="str">
        <f>IF(F33="","",EOMONTH($J$9,COUNTA($J$9:J32)))</f>
        <v/>
      </c>
    </row>
    <row r="34" spans="6:10">
      <c r="F34" s="39" t="str">
        <f>IF(COUNTA($F$9:F33)&gt;=$C$15,"",COUNTA($F$9:F33)+1)</f>
        <v/>
      </c>
      <c r="G34" s="40" t="str">
        <f t="shared" si="0"/>
        <v/>
      </c>
      <c r="H34" s="40" t="str">
        <f t="shared" si="1"/>
        <v/>
      </c>
      <c r="I34" s="40" t="str">
        <f t="shared" si="2"/>
        <v/>
      </c>
      <c r="J34" s="41" t="str">
        <f>IF(F34="","",EOMONTH($J$9,COUNTA($J$9:J33)))</f>
        <v/>
      </c>
    </row>
    <row r="35" spans="6:10">
      <c r="F35" s="39" t="str">
        <f>IF(COUNTA($F$9:F34)&gt;=$C$15,"",COUNTA($F$9:F34)+1)</f>
        <v/>
      </c>
      <c r="G35" s="40" t="str">
        <f t="shared" si="0"/>
        <v/>
      </c>
      <c r="H35" s="40" t="str">
        <f t="shared" si="1"/>
        <v/>
      </c>
      <c r="I35" s="40" t="str">
        <f t="shared" si="2"/>
        <v/>
      </c>
      <c r="J35" s="41" t="str">
        <f>IF(F35="","",EOMONTH($J$9,COUNTA($J$9:J34)))</f>
        <v/>
      </c>
    </row>
    <row r="36" spans="6:10">
      <c r="F36" s="39" t="str">
        <f>IF(COUNTA($F$9:F35)&gt;=$C$15,"",COUNTA($F$9:F35)+1)</f>
        <v/>
      </c>
      <c r="G36" s="40" t="str">
        <f t="shared" si="0"/>
        <v/>
      </c>
      <c r="H36" s="40" t="str">
        <f t="shared" si="1"/>
        <v/>
      </c>
      <c r="I36" s="40" t="str">
        <f t="shared" si="2"/>
        <v/>
      </c>
      <c r="J36" s="41" t="str">
        <f>IF(F36="","",EOMONTH($J$9,COUNTA($J$9:J35)))</f>
        <v/>
      </c>
    </row>
    <row r="37" spans="6:10">
      <c r="F37" s="39" t="str">
        <f>IF(COUNTA($F$9:F36)&gt;=$C$15,"",COUNTA($F$9:F36)+1)</f>
        <v/>
      </c>
      <c r="G37" s="40" t="str">
        <f t="shared" si="0"/>
        <v/>
      </c>
      <c r="H37" s="40" t="str">
        <f t="shared" si="1"/>
        <v/>
      </c>
      <c r="I37" s="40" t="str">
        <f t="shared" si="2"/>
        <v/>
      </c>
      <c r="J37" s="41" t="str">
        <f>IF(F37="","",EOMONTH($J$9,COUNTA($J$9:J36)))</f>
        <v/>
      </c>
    </row>
    <row r="38" spans="6:10">
      <c r="F38" s="39" t="str">
        <f>IF(COUNTA($F$9:F37)&gt;=$C$15,"",COUNTA($F$9:F37)+1)</f>
        <v/>
      </c>
      <c r="G38" s="40" t="str">
        <f t="shared" si="0"/>
        <v/>
      </c>
      <c r="H38" s="40" t="str">
        <f t="shared" si="1"/>
        <v/>
      </c>
      <c r="I38" s="40" t="str">
        <f t="shared" si="2"/>
        <v/>
      </c>
      <c r="J38" s="41" t="str">
        <f>IF(F38="","",EOMONTH($J$9,COUNTA($J$9:J37)))</f>
        <v/>
      </c>
    </row>
    <row r="39" spans="6:10">
      <c r="F39" s="39" t="str">
        <f>IF(COUNTA($F$9:F38)&gt;=$C$15,"",COUNTA($F$9:F38)+1)</f>
        <v/>
      </c>
      <c r="G39" s="40" t="str">
        <f t="shared" si="0"/>
        <v/>
      </c>
      <c r="H39" s="40" t="str">
        <f t="shared" si="1"/>
        <v/>
      </c>
      <c r="I39" s="40" t="str">
        <f t="shared" si="2"/>
        <v/>
      </c>
      <c r="J39" s="41" t="str">
        <f>IF(F39="","",EOMONTH($J$9,COUNTA($J$9:J38)))</f>
        <v/>
      </c>
    </row>
    <row r="40" spans="6:10">
      <c r="F40" s="39" t="str">
        <f>IF(COUNTA($F$9:F39)&gt;=$C$15,"",COUNTA($F$9:F39)+1)</f>
        <v/>
      </c>
      <c r="G40" s="40" t="str">
        <f t="shared" si="0"/>
        <v/>
      </c>
      <c r="H40" s="40" t="str">
        <f t="shared" si="1"/>
        <v/>
      </c>
      <c r="I40" s="40" t="str">
        <f t="shared" si="2"/>
        <v/>
      </c>
      <c r="J40" s="41" t="str">
        <f>IF(F40="","",EOMONTH($J$9,COUNTA($J$9:J39)))</f>
        <v/>
      </c>
    </row>
    <row r="41" spans="6:10">
      <c r="F41" s="39" t="str">
        <f>IF(COUNTA($F$9:F40)&gt;=$C$15,"",COUNTA($F$9:F40)+1)</f>
        <v/>
      </c>
      <c r="G41" s="40" t="str">
        <f t="shared" si="0"/>
        <v/>
      </c>
      <c r="H41" s="40" t="str">
        <f t="shared" si="1"/>
        <v/>
      </c>
      <c r="I41" s="40" t="str">
        <f t="shared" si="2"/>
        <v/>
      </c>
      <c r="J41" s="41" t="str">
        <f>IF(F41="","",EOMONTH($J$9,COUNTA($J$9:J40)))</f>
        <v/>
      </c>
    </row>
    <row r="42" spans="6:10">
      <c r="F42" s="39" t="str">
        <f>IF(COUNTA($F$9:F41)&gt;=$C$15,"",COUNTA($F$9:F41)+1)</f>
        <v/>
      </c>
      <c r="G42" s="40" t="str">
        <f t="shared" si="0"/>
        <v/>
      </c>
      <c r="H42" s="40" t="str">
        <f t="shared" si="1"/>
        <v/>
      </c>
      <c r="I42" s="40" t="str">
        <f t="shared" si="2"/>
        <v/>
      </c>
      <c r="J42" s="41" t="str">
        <f>IF(F42="","",EOMONTH($J$9,COUNTA($J$9:J41)))</f>
        <v/>
      </c>
    </row>
    <row r="43" spans="6:10">
      <c r="F43" s="39" t="str">
        <f>IF(COUNTA($F$9:F42)&gt;=$C$15,"",COUNTA($F$9:F42)+1)</f>
        <v/>
      </c>
      <c r="G43" s="40" t="str">
        <f t="shared" si="0"/>
        <v/>
      </c>
      <c r="H43" s="40" t="str">
        <f t="shared" si="1"/>
        <v/>
      </c>
      <c r="I43" s="40" t="str">
        <f t="shared" si="2"/>
        <v/>
      </c>
      <c r="J43" s="41" t="str">
        <f>IF(F43="","",EOMONTH($J$9,COUNTA($J$9:J42)))</f>
        <v/>
      </c>
    </row>
    <row r="44" spans="6:10">
      <c r="F44" s="39" t="str">
        <f>IF(COUNTA($F$9:F43)&gt;=$C$15,"",COUNTA($F$9:F43)+1)</f>
        <v/>
      </c>
      <c r="G44" s="40" t="str">
        <f t="shared" si="0"/>
        <v/>
      </c>
      <c r="H44" s="40" t="str">
        <f t="shared" si="1"/>
        <v/>
      </c>
      <c r="I44" s="40" t="str">
        <f t="shared" si="2"/>
        <v/>
      </c>
      <c r="J44" s="41" t="str">
        <f>IF(F44="","",EOMONTH($J$9,COUNTA($J$9:J43)))</f>
        <v/>
      </c>
    </row>
    <row r="45" spans="6:10">
      <c r="F45" s="39" t="str">
        <f>IF(COUNTA($F$9:F44)&gt;=$C$15,"",COUNTA($F$9:F44)+1)</f>
        <v/>
      </c>
      <c r="G45" s="40" t="str">
        <f t="shared" si="0"/>
        <v/>
      </c>
      <c r="H45" s="40" t="str">
        <f t="shared" si="1"/>
        <v/>
      </c>
      <c r="I45" s="40" t="str">
        <f t="shared" si="2"/>
        <v/>
      </c>
      <c r="J45" s="41" t="str">
        <f>IF(F45="","",EOMONTH($J$9,COUNTA($J$9:J44)))</f>
        <v/>
      </c>
    </row>
    <row r="46" spans="6:10">
      <c r="F46" s="39" t="str">
        <f>IF(COUNTA($F$9:F45)&gt;=$C$15,"",COUNTA($F$9:F45)+1)</f>
        <v/>
      </c>
      <c r="G46" s="40" t="str">
        <f t="shared" si="0"/>
        <v/>
      </c>
      <c r="H46" s="40" t="str">
        <f t="shared" si="1"/>
        <v/>
      </c>
      <c r="I46" s="40" t="str">
        <f t="shared" si="2"/>
        <v/>
      </c>
      <c r="J46" s="41" t="str">
        <f>IF(F46="","",EOMONTH($J$9,COUNTA($J$9:J45)))</f>
        <v/>
      </c>
    </row>
    <row r="47" spans="6:10">
      <c r="F47" s="39" t="str">
        <f>IF(COUNTA($F$9:F46)&gt;=$C$15,"",COUNTA($F$9:F46)+1)</f>
        <v/>
      </c>
      <c r="G47" s="40" t="str">
        <f t="shared" si="0"/>
        <v/>
      </c>
      <c r="H47" s="40" t="str">
        <f t="shared" si="1"/>
        <v/>
      </c>
      <c r="I47" s="40" t="str">
        <f t="shared" si="2"/>
        <v/>
      </c>
      <c r="J47" s="41" t="str">
        <f>IF(F47="","",EOMONTH($J$9,COUNTA($J$9:J46)))</f>
        <v/>
      </c>
    </row>
    <row r="48" spans="6:10">
      <c r="F48" s="39" t="str">
        <f>IF(COUNTA($F$9:F47)&gt;=$C$15,"",COUNTA($F$9:F47)+1)</f>
        <v/>
      </c>
      <c r="G48" s="40" t="str">
        <f t="shared" si="0"/>
        <v/>
      </c>
      <c r="H48" s="40" t="str">
        <f t="shared" si="1"/>
        <v/>
      </c>
      <c r="I48" s="40" t="str">
        <f t="shared" si="2"/>
        <v/>
      </c>
      <c r="J48" s="41" t="str">
        <f>IF(F48="","",EOMONTH($J$9,COUNTA($J$9:J47)))</f>
        <v/>
      </c>
    </row>
    <row r="49" spans="6:10">
      <c r="F49" s="39" t="str">
        <f>IF(COUNTA($F$9:F48)&gt;=$C$15,"",COUNTA($F$9:F48)+1)</f>
        <v/>
      </c>
      <c r="G49" s="40" t="str">
        <f t="shared" si="0"/>
        <v/>
      </c>
      <c r="H49" s="40" t="str">
        <f t="shared" si="1"/>
        <v/>
      </c>
      <c r="I49" s="40" t="str">
        <f t="shared" si="2"/>
        <v/>
      </c>
      <c r="J49" s="41" t="str">
        <f>IF(F49="","",EOMONTH($J$9,COUNTA($J$9:J48)))</f>
        <v/>
      </c>
    </row>
    <row r="50" spans="6:10">
      <c r="F50" s="39" t="str">
        <f>IF(COUNTA($F$9:F49)&gt;=$C$15,"",COUNTA($F$9:F49)+1)</f>
        <v/>
      </c>
      <c r="G50" s="40" t="str">
        <f t="shared" si="0"/>
        <v/>
      </c>
      <c r="H50" s="40" t="str">
        <f t="shared" si="1"/>
        <v/>
      </c>
      <c r="I50" s="40" t="str">
        <f t="shared" si="2"/>
        <v/>
      </c>
      <c r="J50" s="41" t="str">
        <f>IF(F50="","",EOMONTH($J$9,COUNTA($J$9:J49)))</f>
        <v/>
      </c>
    </row>
    <row r="51" spans="6:10">
      <c r="F51" s="39" t="str">
        <f>IF(COUNTA($F$9:F50)&gt;=$C$15,"",COUNTA($F$9:F50)+1)</f>
        <v/>
      </c>
      <c r="G51" s="40" t="str">
        <f t="shared" si="0"/>
        <v/>
      </c>
      <c r="H51" s="40" t="str">
        <f t="shared" si="1"/>
        <v/>
      </c>
      <c r="I51" s="40" t="str">
        <f t="shared" si="2"/>
        <v/>
      </c>
      <c r="J51" s="41" t="str">
        <f>IF(F51="","",EOMONTH($J$9,COUNTA($J$9:J50)))</f>
        <v/>
      </c>
    </row>
    <row r="52" spans="6:10">
      <c r="F52" s="39" t="str">
        <f>IF(COUNTA($F$9:F51)&gt;=$C$15,"",COUNTA($F$9:F51)+1)</f>
        <v/>
      </c>
      <c r="G52" s="40" t="str">
        <f t="shared" si="0"/>
        <v/>
      </c>
      <c r="H52" s="40" t="str">
        <f t="shared" si="1"/>
        <v/>
      </c>
      <c r="I52" s="40" t="str">
        <f t="shared" si="2"/>
        <v/>
      </c>
      <c r="J52" s="41" t="str">
        <f>IF(F52="","",EOMONTH($J$9,COUNTA($J$9:J51)))</f>
        <v/>
      </c>
    </row>
    <row r="53" spans="6:10">
      <c r="F53" s="39" t="str">
        <f>IF(COUNTA($F$9:F52)&gt;=$C$15,"",COUNTA($F$9:F52)+1)</f>
        <v/>
      </c>
      <c r="G53" s="40" t="str">
        <f t="shared" si="0"/>
        <v/>
      </c>
      <c r="H53" s="40" t="str">
        <f t="shared" si="1"/>
        <v/>
      </c>
      <c r="I53" s="40" t="str">
        <f t="shared" si="2"/>
        <v/>
      </c>
      <c r="J53" s="41" t="str">
        <f>IF(F53="","",EOMONTH($J$9,COUNTA($J$9:J52)))</f>
        <v/>
      </c>
    </row>
    <row r="54" spans="6:10">
      <c r="F54" s="39" t="str">
        <f>IF(COUNTA($F$9:F53)&gt;=$C$15,"",COUNTA($F$9:F53)+1)</f>
        <v/>
      </c>
      <c r="G54" s="40" t="str">
        <f t="shared" si="0"/>
        <v/>
      </c>
      <c r="H54" s="40" t="str">
        <f t="shared" si="1"/>
        <v/>
      </c>
      <c r="I54" s="40" t="str">
        <f t="shared" si="2"/>
        <v/>
      </c>
      <c r="J54" s="41" t="str">
        <f>IF(F54="","",EOMONTH($J$9,COUNTA($J$9:J53)))</f>
        <v/>
      </c>
    </row>
    <row r="55" spans="6:10">
      <c r="F55" s="39" t="str">
        <f>IF(COUNTA($F$9:F54)&gt;=$C$15,"",COUNTA($F$9:F54)+1)</f>
        <v/>
      </c>
      <c r="G55" s="40" t="str">
        <f t="shared" si="0"/>
        <v/>
      </c>
      <c r="H55" s="40" t="str">
        <f t="shared" si="1"/>
        <v/>
      </c>
      <c r="I55" s="40" t="str">
        <f t="shared" si="2"/>
        <v/>
      </c>
      <c r="J55" s="41" t="str">
        <f>IF(F55="","",EOMONTH($J$9,COUNTA($J$9:J54)))</f>
        <v/>
      </c>
    </row>
    <row r="56" spans="6:10">
      <c r="F56" s="39" t="str">
        <f>IF(COUNTA($F$9:F55)&gt;=$C$15,"",COUNTA($F$9:F55)+1)</f>
        <v/>
      </c>
      <c r="G56" s="40" t="str">
        <f t="shared" si="0"/>
        <v/>
      </c>
      <c r="H56" s="40" t="str">
        <f t="shared" si="1"/>
        <v/>
      </c>
      <c r="I56" s="40" t="str">
        <f t="shared" si="2"/>
        <v/>
      </c>
      <c r="J56" s="41" t="str">
        <f>IF(F56="","",EOMONTH($J$9,COUNTA($J$9:J55)))</f>
        <v/>
      </c>
    </row>
    <row r="57" spans="6:10">
      <c r="F57" s="39" t="str">
        <f>IF(COUNTA($F$9:F56)&gt;=$C$15,"",COUNTA($F$9:F56)+1)</f>
        <v/>
      </c>
      <c r="G57" s="40" t="str">
        <f t="shared" si="0"/>
        <v/>
      </c>
      <c r="H57" s="40" t="str">
        <f t="shared" si="1"/>
        <v/>
      </c>
      <c r="I57" s="40" t="str">
        <f t="shared" si="2"/>
        <v/>
      </c>
      <c r="J57" s="41" t="str">
        <f>IF(F57="","",EOMONTH($J$9,COUNTA($J$9:J56)))</f>
        <v/>
      </c>
    </row>
    <row r="58" spans="6:10">
      <c r="F58" s="39" t="str">
        <f>IF(COUNTA($F$9:F57)&gt;=$C$15,"",COUNTA($F$9:F57)+1)</f>
        <v/>
      </c>
      <c r="G58" s="40" t="str">
        <f t="shared" si="0"/>
        <v/>
      </c>
      <c r="H58" s="40" t="str">
        <f t="shared" si="1"/>
        <v/>
      </c>
      <c r="I58" s="40" t="str">
        <f t="shared" si="2"/>
        <v/>
      </c>
      <c r="J58" s="41" t="str">
        <f>IF(F58="","",EOMONTH($J$9,COUNTA($J$9:J57)))</f>
        <v/>
      </c>
    </row>
    <row r="59" spans="6:10">
      <c r="F59" s="39" t="str">
        <f>IF(COUNTA($F$9:F58)&gt;=$C$15,"",COUNTA($F$9:F58)+1)</f>
        <v/>
      </c>
      <c r="G59" s="40" t="str">
        <f t="shared" si="0"/>
        <v/>
      </c>
      <c r="H59" s="40" t="str">
        <f t="shared" si="1"/>
        <v/>
      </c>
      <c r="I59" s="40" t="str">
        <f t="shared" si="2"/>
        <v/>
      </c>
      <c r="J59" s="41" t="str">
        <f>IF(F59="","",EOMONTH($J$9,COUNTA($J$9:J58)))</f>
        <v/>
      </c>
    </row>
    <row r="60" spans="6:10">
      <c r="F60" s="39" t="str">
        <f>IF(COUNTA($F$9:F59)&gt;=$C$15,"",COUNTA($F$9:F59)+1)</f>
        <v/>
      </c>
      <c r="G60" s="40" t="str">
        <f t="shared" si="0"/>
        <v/>
      </c>
      <c r="H60" s="40" t="str">
        <f t="shared" si="1"/>
        <v/>
      </c>
      <c r="I60" s="40" t="str">
        <f t="shared" si="2"/>
        <v/>
      </c>
      <c r="J60" s="41" t="str">
        <f>IF(F60="","",EOMONTH($J$9,COUNTA($J$9:J59)))</f>
        <v/>
      </c>
    </row>
    <row r="61" spans="6:10">
      <c r="F61" s="39" t="str">
        <f>IF(COUNTA($F$9:F60)&gt;=$C$15,"",COUNTA($F$9:F60)+1)</f>
        <v/>
      </c>
      <c r="G61" s="40" t="str">
        <f t="shared" si="0"/>
        <v/>
      </c>
      <c r="H61" s="40" t="str">
        <f t="shared" si="1"/>
        <v/>
      </c>
      <c r="I61" s="40" t="str">
        <f t="shared" si="2"/>
        <v/>
      </c>
      <c r="J61" s="41" t="str">
        <f>IF(F61="","",EOMONTH($J$9,COUNTA($J$9:J60)))</f>
        <v/>
      </c>
    </row>
    <row r="62" spans="6:10">
      <c r="F62" s="39" t="str">
        <f>IF(COUNTA($F$9:F61)&gt;=$C$15,"",COUNTA($F$9:F61)+1)</f>
        <v/>
      </c>
      <c r="G62" s="40" t="str">
        <f t="shared" si="0"/>
        <v/>
      </c>
      <c r="H62" s="40" t="str">
        <f t="shared" si="1"/>
        <v/>
      </c>
      <c r="I62" s="40" t="str">
        <f t="shared" si="2"/>
        <v/>
      </c>
      <c r="J62" s="41" t="str">
        <f>IF(F62="","",EOMONTH($J$9,COUNTA($J$9:J61)))</f>
        <v/>
      </c>
    </row>
    <row r="63" spans="6:10">
      <c r="F63" s="39" t="str">
        <f>IF(COUNTA($F$9:F62)&gt;=$C$15,"",COUNTA($F$9:F62)+1)</f>
        <v/>
      </c>
      <c r="G63" s="40" t="str">
        <f t="shared" si="0"/>
        <v/>
      </c>
      <c r="H63" s="40" t="str">
        <f t="shared" si="1"/>
        <v/>
      </c>
      <c r="I63" s="40" t="str">
        <f t="shared" si="2"/>
        <v/>
      </c>
      <c r="J63" s="41" t="str">
        <f>IF(F63="","",EOMONTH($J$9,COUNTA($J$9:J62)))</f>
        <v/>
      </c>
    </row>
    <row r="64" spans="6:10">
      <c r="F64" s="39" t="str">
        <f>IF(COUNTA($F$9:F63)&gt;=$C$15,"",COUNTA($F$9:F63)+1)</f>
        <v/>
      </c>
      <c r="G64" s="40" t="str">
        <f t="shared" si="0"/>
        <v/>
      </c>
      <c r="H64" s="40" t="str">
        <f t="shared" si="1"/>
        <v/>
      </c>
      <c r="I64" s="40" t="str">
        <f t="shared" si="2"/>
        <v/>
      </c>
      <c r="J64" s="41" t="str">
        <f>IF(F64="","",EOMONTH($J$9,COUNTA($J$9:J63)))</f>
        <v/>
      </c>
    </row>
    <row r="65" spans="6:10">
      <c r="F65" s="39" t="str">
        <f>IF(COUNTA($F$9:F64)&gt;=$C$15,"",COUNTA($F$9:F64)+1)</f>
        <v/>
      </c>
      <c r="G65" s="40" t="str">
        <f t="shared" si="0"/>
        <v/>
      </c>
      <c r="H65" s="40" t="str">
        <f t="shared" si="1"/>
        <v/>
      </c>
      <c r="I65" s="40" t="str">
        <f t="shared" si="2"/>
        <v/>
      </c>
      <c r="J65" s="41" t="str">
        <f>IF(F65="","",EOMONTH($J$9,COUNTA($J$9:J64)))</f>
        <v/>
      </c>
    </row>
    <row r="66" spans="6:10">
      <c r="F66" s="39" t="str">
        <f>IF(COUNTA($F$9:F65)&gt;=$C$15,"",COUNTA($F$9:F65)+1)</f>
        <v/>
      </c>
      <c r="G66" s="40" t="str">
        <f t="shared" si="0"/>
        <v/>
      </c>
      <c r="H66" s="40" t="str">
        <f t="shared" si="1"/>
        <v/>
      </c>
      <c r="I66" s="40" t="str">
        <f t="shared" si="2"/>
        <v/>
      </c>
      <c r="J66" s="41" t="str">
        <f>IF(F66="","",EOMONTH($J$9,COUNTA($J$9:J65)))</f>
        <v/>
      </c>
    </row>
    <row r="67" spans="6:10">
      <c r="F67" s="39" t="str">
        <f>IF(COUNTA($F$9:F66)&gt;=$C$15,"",COUNTA($F$9:F66)+1)</f>
        <v/>
      </c>
      <c r="G67" s="40" t="str">
        <f t="shared" si="0"/>
        <v/>
      </c>
      <c r="H67" s="40" t="str">
        <f t="shared" si="1"/>
        <v/>
      </c>
      <c r="I67" s="40" t="str">
        <f t="shared" si="2"/>
        <v/>
      </c>
      <c r="J67" s="41" t="str">
        <f>IF(F67="","",EOMONTH($J$9,COUNTA($J$9:J66)))</f>
        <v/>
      </c>
    </row>
    <row r="68" spans="6:10">
      <c r="F68" s="39" t="str">
        <f>IF(COUNTA($F$9:F67)&gt;=$C$15,"",COUNTA($F$9:F67)+1)</f>
        <v/>
      </c>
      <c r="G68" s="40" t="str">
        <f t="shared" si="0"/>
        <v/>
      </c>
      <c r="H68" s="40" t="str">
        <f t="shared" si="1"/>
        <v/>
      </c>
      <c r="I68" s="40" t="str">
        <f t="shared" si="2"/>
        <v/>
      </c>
      <c r="J68" s="41" t="str">
        <f>IF(F68="","",EOMONTH($J$9,COUNTA($J$9:J67)))</f>
        <v/>
      </c>
    </row>
  </sheetData>
  <sheetProtection algorithmName="SHA-512" hashValue="qTM9Ce2gB8bWDjrZd4Z2oRcxJfiHKYqrCp5KRs30bPjuHv0hQJ0QBg+9hSXxaEjUA1nb23n6HwJ3GvzqZEQalA==" saltValue="XqYF38ZEb3OwakmnYgo2Wg==" spinCount="100000" sheet="1" objects="1" scenarios="1"/>
  <protectedRanges>
    <protectedRange sqref="C8:C9 C15 C11" name="Informacion"/>
  </protectedRanges>
  <mergeCells count="1">
    <mergeCell ref="C2:J5"/>
  </mergeCells>
  <conditionalFormatting sqref="F9:J68">
    <cfRule type="cellIs" dxfId="0" priority="1" operator="notEqual">
      <formula>""</formula>
    </cfRule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COLOMPLAST (2)</vt:lpstr>
      <vt:lpstr>COLOMPLAST</vt:lpstr>
      <vt:lpstr>Costo Amortizado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Malcolm Edghill</cp:lastModifiedBy>
  <dcterms:created xsi:type="dcterms:W3CDTF">2016-02-15T20:15:45Z</dcterms:created>
  <dcterms:modified xsi:type="dcterms:W3CDTF">2021-10-04T13:42:21Z</dcterms:modified>
</cp:coreProperties>
</file>